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TABELLE\TRAFFICO\"/>
    </mc:Choice>
  </mc:AlternateContent>
  <bookViews>
    <workbookView xWindow="0" yWindow="0" windowWidth="20460" windowHeight="5160"/>
  </bookViews>
  <sheets>
    <sheet name="2007-2020" sheetId="1" r:id="rId1"/>
    <sheet name="note" sheetId="2" r:id="rId2"/>
  </sheets>
  <definedNames>
    <definedName name="_xlnm.Print_Area" localSheetId="0">'2007-2020'!$A$1:$BE$15</definedName>
    <definedName name="_xlnm.Print_Area" localSheetId="1">note!$A$1:$B$32</definedName>
    <definedName name="_xlnm.Print_Titles" localSheetId="0">'2007-2020'!$A:$A,'2007-2020'!$1:$2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B15" i="1"/>
  <c r="D15" i="1" s="1"/>
  <c r="G3" i="1" l="1"/>
  <c r="G14" i="1" l="1"/>
  <c r="G13" i="1"/>
  <c r="G12" i="1"/>
  <c r="G11" i="1"/>
  <c r="G10" i="1"/>
  <c r="G9" i="1"/>
  <c r="G8" i="1"/>
  <c r="G7" i="1"/>
  <c r="G6" i="1"/>
  <c r="G5" i="1"/>
  <c r="G4" i="1"/>
  <c r="F15" i="1"/>
  <c r="E15" i="1"/>
  <c r="G15" i="1" l="1"/>
  <c r="I15" i="1"/>
  <c r="H15" i="1"/>
  <c r="J14" i="1"/>
  <c r="J13" i="1"/>
  <c r="J12" i="1"/>
  <c r="J11" i="1"/>
  <c r="J10" i="1"/>
  <c r="J9" i="1"/>
  <c r="J8" i="1"/>
  <c r="J7" i="1"/>
  <c r="J6" i="1"/>
  <c r="J5" i="1"/>
  <c r="J4" i="1"/>
  <c r="J3" i="1"/>
  <c r="J15" i="1" l="1"/>
  <c r="BD15" i="1"/>
  <c r="BC15" i="1"/>
  <c r="AZ15" i="1"/>
  <c r="AY15" i="1"/>
  <c r="AV15" i="1"/>
  <c r="AU15" i="1"/>
  <c r="AR15" i="1"/>
  <c r="AQ15" i="1"/>
  <c r="AN15" i="1"/>
  <c r="AM15" i="1"/>
  <c r="AJ15" i="1"/>
  <c r="AI15" i="1"/>
  <c r="AF15" i="1"/>
  <c r="AE15" i="1"/>
  <c r="AB15" i="1"/>
  <c r="AA15" i="1"/>
  <c r="X15" i="1"/>
  <c r="W15" i="1"/>
  <c r="T15" i="1"/>
  <c r="S15" i="1"/>
  <c r="P15" i="1"/>
  <c r="O15" i="1"/>
  <c r="L15" i="1"/>
  <c r="K15" i="1"/>
  <c r="BE14" i="1"/>
  <c r="BA14" i="1"/>
  <c r="AW14" i="1"/>
  <c r="AS14" i="1"/>
  <c r="AO14" i="1"/>
  <c r="AK14" i="1"/>
  <c r="AG14" i="1"/>
  <c r="AC14" i="1"/>
  <c r="Y14" i="1"/>
  <c r="U14" i="1"/>
  <c r="Q14" i="1"/>
  <c r="M14" i="1"/>
  <c r="BE13" i="1"/>
  <c r="BA13" i="1"/>
  <c r="AW13" i="1"/>
  <c r="AS13" i="1"/>
  <c r="AO13" i="1"/>
  <c r="AK13" i="1"/>
  <c r="AG13" i="1"/>
  <c r="AC13" i="1"/>
  <c r="Y13" i="1"/>
  <c r="U13" i="1"/>
  <c r="Q13" i="1"/>
  <c r="M13" i="1"/>
  <c r="BE12" i="1"/>
  <c r="BA12" i="1"/>
  <c r="AW12" i="1"/>
  <c r="AS12" i="1"/>
  <c r="AO12" i="1"/>
  <c r="AK12" i="1"/>
  <c r="AG12" i="1"/>
  <c r="AC12" i="1"/>
  <c r="Y12" i="1"/>
  <c r="U12" i="1"/>
  <c r="Q12" i="1"/>
  <c r="M12" i="1"/>
  <c r="BE11" i="1"/>
  <c r="BA11" i="1"/>
  <c r="AW11" i="1"/>
  <c r="AS11" i="1"/>
  <c r="AO11" i="1"/>
  <c r="AK11" i="1"/>
  <c r="AG11" i="1"/>
  <c r="AC11" i="1"/>
  <c r="Y11" i="1"/>
  <c r="U11" i="1"/>
  <c r="Q11" i="1"/>
  <c r="M11" i="1"/>
  <c r="BE10" i="1"/>
  <c r="BA10" i="1"/>
  <c r="AW10" i="1"/>
  <c r="AS10" i="1"/>
  <c r="AO10" i="1"/>
  <c r="AK10" i="1"/>
  <c r="AG10" i="1"/>
  <c r="AC10" i="1"/>
  <c r="Y10" i="1"/>
  <c r="U10" i="1"/>
  <c r="Q10" i="1"/>
  <c r="M10" i="1"/>
  <c r="BE9" i="1"/>
  <c r="BA9" i="1"/>
  <c r="AW9" i="1"/>
  <c r="AS9" i="1"/>
  <c r="AO9" i="1"/>
  <c r="AK9" i="1"/>
  <c r="AG9" i="1"/>
  <c r="AC9" i="1"/>
  <c r="Y9" i="1"/>
  <c r="U9" i="1"/>
  <c r="Q9" i="1"/>
  <c r="M9" i="1"/>
  <c r="BE8" i="1"/>
  <c r="BA8" i="1"/>
  <c r="AW8" i="1"/>
  <c r="AS8" i="1"/>
  <c r="AO8" i="1"/>
  <c r="AK8" i="1"/>
  <c r="AG8" i="1"/>
  <c r="AC8" i="1"/>
  <c r="Y8" i="1"/>
  <c r="U8" i="1"/>
  <c r="Q8" i="1"/>
  <c r="M8" i="1"/>
  <c r="BE7" i="1"/>
  <c r="BA7" i="1"/>
  <c r="AW7" i="1"/>
  <c r="AS7" i="1"/>
  <c r="AO7" i="1"/>
  <c r="AK7" i="1"/>
  <c r="AG7" i="1"/>
  <c r="AC7" i="1"/>
  <c r="Y7" i="1"/>
  <c r="U7" i="1"/>
  <c r="Q7" i="1"/>
  <c r="M7" i="1"/>
  <c r="BE6" i="1"/>
  <c r="BA6" i="1"/>
  <c r="AW6" i="1"/>
  <c r="AS6" i="1"/>
  <c r="AO6" i="1"/>
  <c r="AK6" i="1"/>
  <c r="AG6" i="1"/>
  <c r="AC6" i="1"/>
  <c r="Y6" i="1"/>
  <c r="U6" i="1"/>
  <c r="Q6" i="1"/>
  <c r="M6" i="1"/>
  <c r="BE5" i="1"/>
  <c r="BA5" i="1"/>
  <c r="AW5" i="1"/>
  <c r="AS5" i="1"/>
  <c r="AO5" i="1"/>
  <c r="AK5" i="1"/>
  <c r="AG5" i="1"/>
  <c r="AC5" i="1"/>
  <c r="Y5" i="1"/>
  <c r="U5" i="1"/>
  <c r="Q5" i="1"/>
  <c r="M5" i="1"/>
  <c r="BE4" i="1"/>
  <c r="BA4" i="1"/>
  <c r="AW4" i="1"/>
  <c r="AS4" i="1"/>
  <c r="AO4" i="1"/>
  <c r="AK4" i="1"/>
  <c r="AG4" i="1"/>
  <c r="AC4" i="1"/>
  <c r="Y4" i="1"/>
  <c r="U4" i="1"/>
  <c r="Q4" i="1"/>
  <c r="M4" i="1"/>
  <c r="BE3" i="1"/>
  <c r="BA3" i="1"/>
  <c r="AW3" i="1"/>
  <c r="AS3" i="1"/>
  <c r="AO3" i="1"/>
  <c r="AK3" i="1"/>
  <c r="AG3" i="1"/>
  <c r="AC3" i="1"/>
  <c r="Y3" i="1"/>
  <c r="U3" i="1"/>
  <c r="Q3" i="1"/>
  <c r="M3" i="1"/>
  <c r="AW15" i="1" l="1"/>
  <c r="Q15" i="1"/>
  <c r="Y15" i="1"/>
  <c r="AG15" i="1"/>
  <c r="M15" i="1"/>
  <c r="AC15" i="1"/>
  <c r="BA15" i="1"/>
  <c r="AS15" i="1"/>
  <c r="U15" i="1"/>
  <c r="BE15" i="1"/>
  <c r="AK15" i="1"/>
  <c r="AO15" i="1"/>
</calcChain>
</file>

<file path=xl/sharedStrings.xml><?xml version="1.0" encoding="utf-8"?>
<sst xmlns="http://schemas.openxmlformats.org/spreadsheetml/2006/main" count="104" uniqueCount="62">
  <si>
    <t>Da mensili provvisori
(milioni di veicoli-km)</t>
  </si>
  <si>
    <t>TRAFFICO 2018</t>
  </si>
  <si>
    <t>TRAFFICO 2017</t>
  </si>
  <si>
    <t>TRAFFICO 2016</t>
  </si>
  <si>
    <t>TRAFFICO 2015</t>
  </si>
  <si>
    <t>TRAFFICO 2014</t>
  </si>
  <si>
    <t>TRAFFICO 2013</t>
  </si>
  <si>
    <t>TRAFFICO 2012</t>
  </si>
  <si>
    <t>TRAFFICO 2011</t>
  </si>
  <si>
    <t>TRAFFICO 2010</t>
  </si>
  <si>
    <t>TRAFFICO 2009</t>
  </si>
  <si>
    <t>TRAFFICO 2008</t>
  </si>
  <si>
    <t>TRAFFICO 2007</t>
  </si>
  <si>
    <t>Leggeri</t>
  </si>
  <si>
    <t>Pesanti</t>
  </si>
  <si>
    <t>Totale</t>
  </si>
  <si>
    <t>traffico annuo</t>
  </si>
  <si>
    <t>Gruppo SIAS</t>
  </si>
  <si>
    <t>S.A.T.A.P.  S.p.A. (tronco A4 e A21)</t>
  </si>
  <si>
    <t>AUTOSTRADE CENTRO PADANE  S.p.A (dal 1° marzo 2018 Autovia Padana S.p.A.)</t>
  </si>
  <si>
    <t>S.A.V. S.p.A</t>
  </si>
  <si>
    <t>S.A.L.T.  S.p.A.</t>
  </si>
  <si>
    <t>AUTOCAMIONALE DELLA CISA S.p.A (novembre 2017 fusione per incorporazione dell'Autocamionale della Cisa in S.A.L.T )</t>
  </si>
  <si>
    <t xml:space="preserve">AUTOSTRADA  DEI  FIORI  S.p.A </t>
  </si>
  <si>
    <t>ASTI-CUNEO  S.p.A. (da Luglio 2008)</t>
  </si>
  <si>
    <t>AUTOSTRADA TORINO-SAVONA S.p.A  dal Gruppo ASPI al gruppo SIAS
(novembre 2017 fusione per incorporazione della Torino Savona in Autostrada dei Fiori)</t>
  </si>
  <si>
    <t>Altre Società</t>
  </si>
  <si>
    <t>AUTOSTRADE PER L'ITALIA  S.p.A</t>
  </si>
  <si>
    <t>AUTOSTRADE  MERIDIONALI  S.p.A</t>
  </si>
  <si>
    <t>AUTOSTRADE VENEZIA E PADOVA S.p.A (dal 2010 CAV S.p.A)</t>
  </si>
  <si>
    <t>MILANO SERRAVALLE - MILANO TANGENZIALI  S.p.A</t>
  </si>
  <si>
    <t>A.T.I.V.A.  S.p.A.</t>
  </si>
  <si>
    <t>AUTOVIE VENETE   S.p.A</t>
  </si>
  <si>
    <t>AUTOSTRADA BRESCIA-PADOVA   S.p.A</t>
  </si>
  <si>
    <t>AUTOSTRADA DEL BRENNERO   S.p.A</t>
  </si>
  <si>
    <t>S.A.T.   S.p.A</t>
  </si>
  <si>
    <t>TANGENZIALE DI NAPOLI   S.p.A</t>
  </si>
  <si>
    <t>CONSORZIO PER LE AUTOSTRADE SICILIANE</t>
  </si>
  <si>
    <t>MONTE BIANCO S.p.A</t>
  </si>
  <si>
    <t>S.I.T.A.F.  S.p.A</t>
  </si>
  <si>
    <t>R.A.V.  S.p.A.</t>
  </si>
  <si>
    <t>S. I.TRA.S. B.  S.p.A.</t>
  </si>
  <si>
    <t>STRADA DEI PARCHI  S.p.A.</t>
  </si>
  <si>
    <t>AUTOSTRADA TORINO-SAVONA S.p.A (nel 2012 passa al Gruppo SIAS)</t>
  </si>
  <si>
    <t>BRE.BE.MI S.p.A.</t>
  </si>
  <si>
    <t>TANGENZIALE ESTERNA MILANO</t>
  </si>
  <si>
    <t>PEDEMONTANA LOMBARDA  S.p.A.</t>
  </si>
  <si>
    <t>TRAFFICO 2019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</si>
  <si>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</si>
  <si>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</si>
  <si>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</si>
  <si>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</si>
  <si>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</si>
  <si>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</si>
  <si>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</si>
  <si>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</si>
  <si>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</si>
  <si>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</si>
  <si>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</si>
  <si>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</si>
  <si>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TRAFFICO 2020</t>
  </si>
  <si>
    <t>TRAFFICO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</si>
</sst>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0"/>
      <name val="Times"/>
      <family val="1"/>
    </font>
    <font>
      <sz val="10"/>
      <name val="Times"/>
      <family val="1"/>
    </font>
    <font>
      <sz val="10"/>
      <color theme="1"/>
      <name val="Times"/>
      <family val="1"/>
    </font>
    <font>
      <b/>
      <sz val="10"/>
      <color theme="1"/>
      <name val="Times"/>
      <family val="1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0"/>
      <name val="Arial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4" fillId="0" borderId="0"/>
    <xf numFmtId="0" fontId="3" fillId="0" borderId="0"/>
    <xf numFmtId="0" fontId="2" fillId="0" borderId="0"/>
    <xf numFmtId="0" fontId="14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0" applyNumberFormat="0" applyBorder="0" applyAlignment="0" applyProtection="0"/>
    <xf numFmtId="0" fontId="21" fillId="8" borderId="14" applyNumberFormat="0" applyAlignment="0" applyProtection="0"/>
    <xf numFmtId="0" fontId="22" fillId="9" borderId="15" applyNumberFormat="0" applyAlignment="0" applyProtection="0"/>
    <xf numFmtId="0" fontId="23" fillId="9" borderId="14" applyNumberFormat="0" applyAlignment="0" applyProtection="0"/>
    <xf numFmtId="0" fontId="24" fillId="0" borderId="16" applyNumberFormat="0" applyFill="0" applyAlignment="0" applyProtection="0"/>
    <xf numFmtId="0" fontId="25" fillId="10" borderId="17" applyNumberFormat="0" applyAlignment="0" applyProtection="0"/>
    <xf numFmtId="0" fontId="26" fillId="0" borderId="0" applyNumberFormat="0" applyFill="0" applyBorder="0" applyAlignment="0" applyProtection="0"/>
    <xf numFmtId="0" fontId="13" fillId="11" borderId="18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9" applyNumberFormat="0" applyFill="0" applyAlignment="0" applyProtection="0"/>
    <xf numFmtId="0" fontId="29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9" fillId="35" borderId="0" applyNumberFormat="0" applyBorder="0" applyAlignment="0" applyProtection="0"/>
  </cellStyleXfs>
  <cellXfs count="44">
    <xf numFmtId="0" fontId="0" fillId="0" borderId="0" xfId="0"/>
    <xf numFmtId="3" fontId="6" fillId="2" borderId="2" xfId="1" applyNumberFormat="1" applyFont="1" applyFill="1" applyBorder="1" applyAlignment="1">
      <alignment horizontal="centerContinuous"/>
    </xf>
    <xf numFmtId="0" fontId="5" fillId="0" borderId="2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/>
    </xf>
    <xf numFmtId="3" fontId="6" fillId="0" borderId="0" xfId="1" applyNumberFormat="1" applyFont="1" applyAlignment="1">
      <alignment horizontal="centerContinuous"/>
    </xf>
    <xf numFmtId="0" fontId="6" fillId="0" borderId="0" xfId="1" applyFont="1"/>
    <xf numFmtId="0" fontId="6" fillId="0" borderId="2" xfId="1" applyFont="1" applyBorder="1"/>
    <xf numFmtId="3" fontId="6" fillId="0" borderId="2" xfId="1" applyNumberFormat="1" applyFont="1" applyBorder="1"/>
    <xf numFmtId="3" fontId="6" fillId="2" borderId="2" xfId="1" applyNumberFormat="1" applyFont="1" applyFill="1" applyBorder="1"/>
    <xf numFmtId="164" fontId="7" fillId="3" borderId="2" xfId="2" applyNumberFormat="1" applyFont="1" applyFill="1" applyBorder="1"/>
    <xf numFmtId="164" fontId="6" fillId="3" borderId="2" xfId="1" applyNumberFormat="1" applyFont="1" applyFill="1" applyBorder="1"/>
    <xf numFmtId="164" fontId="6" fillId="2" borderId="2" xfId="1" applyNumberFormat="1" applyFont="1" applyFill="1" applyBorder="1"/>
    <xf numFmtId="164" fontId="7" fillId="4" borderId="2" xfId="2" applyNumberFormat="1" applyFont="1" applyFill="1" applyBorder="1"/>
    <xf numFmtId="164" fontId="6" fillId="4" borderId="2" xfId="1" applyNumberFormat="1" applyFont="1" applyFill="1" applyBorder="1"/>
    <xf numFmtId="164" fontId="8" fillId="3" borderId="2" xfId="2" applyNumberFormat="1" applyFont="1" applyFill="1" applyBorder="1"/>
    <xf numFmtId="164" fontId="5" fillId="3" borderId="2" xfId="1" applyNumberFormat="1" applyFont="1" applyFill="1" applyBorder="1"/>
    <xf numFmtId="164" fontId="5" fillId="2" borderId="2" xfId="1" applyNumberFormat="1" applyFont="1" applyFill="1" applyBorder="1"/>
    <xf numFmtId="0" fontId="5" fillId="0" borderId="0" xfId="1" applyFont="1"/>
    <xf numFmtId="3" fontId="6" fillId="0" borderId="0" xfId="1" applyNumberFormat="1" applyFont="1"/>
    <xf numFmtId="164" fontId="6" fillId="0" borderId="0" xfId="1" applyNumberFormat="1" applyFont="1"/>
    <xf numFmtId="0" fontId="9" fillId="0" borderId="0" xfId="0" applyFont="1" applyFill="1"/>
    <xf numFmtId="2" fontId="9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/>
    <xf numFmtId="2" fontId="9" fillId="0" borderId="9" xfId="0" applyNumberFormat="1" applyFont="1" applyFill="1" applyBorder="1" applyAlignment="1">
      <alignment vertical="center"/>
    </xf>
    <xf numFmtId="14" fontId="6" fillId="4" borderId="2" xfId="1" applyNumberFormat="1" applyFont="1" applyFill="1" applyBorder="1" applyAlignment="1">
      <alignment horizontal="center" vertical="center"/>
    </xf>
    <xf numFmtId="14" fontId="6" fillId="3" borderId="2" xfId="1" applyNumberFormat="1" applyFont="1" applyFill="1" applyBorder="1" applyAlignment="1">
      <alignment horizontal="center" vertical="center"/>
    </xf>
    <xf numFmtId="14" fontId="5" fillId="3" borderId="2" xfId="1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12" fillId="0" borderId="0" xfId="0" applyFont="1" applyFill="1" applyBorder="1"/>
    <xf numFmtId="2" fontId="11" fillId="0" borderId="2" xfId="0" applyNumberFormat="1" applyFont="1" applyFill="1" applyBorder="1" applyAlignment="1">
      <alignment vertical="center"/>
    </xf>
    <xf numFmtId="0" fontId="11" fillId="0" borderId="2" xfId="0" applyFont="1" applyFill="1" applyBorder="1" applyAlignment="1">
      <alignment horizontal="center"/>
    </xf>
    <xf numFmtId="2" fontId="11" fillId="0" borderId="2" xfId="0" applyNumberFormat="1" applyFont="1" applyFill="1" applyBorder="1" applyAlignment="1">
      <alignment vertical="center" wrapText="1"/>
    </xf>
    <xf numFmtId="0" fontId="5" fillId="0" borderId="3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1" xfId="1" applyFont="1" applyBorder="1" applyAlignment="1">
      <alignment horizontal="center" wrapText="1"/>
    </xf>
    <xf numFmtId="0" fontId="5" fillId="0" borderId="6" xfId="1" applyFont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center"/>
    </xf>
    <xf numFmtId="1" fontId="11" fillId="0" borderId="7" xfId="0" applyNumberFormat="1" applyFont="1" applyFill="1" applyBorder="1" applyAlignment="1">
      <alignment horizontal="center" vertical="center"/>
    </xf>
    <xf numFmtId="1" fontId="11" fillId="0" borderId="8" xfId="0" applyNumberFormat="1" applyFont="1" applyFill="1" applyBorder="1" applyAlignment="1">
      <alignment horizontal="center" vertical="center"/>
    </xf>
    <xf numFmtId="1" fontId="11" fillId="0" borderId="10" xfId="0" applyNumberFormat="1" applyFont="1" applyFill="1" applyBorder="1" applyAlignment="1">
      <alignment horizontal="center" vertical="center"/>
    </xf>
    <xf numFmtId="1" fontId="11" fillId="0" borderId="2" xfId="0" applyNumberFormat="1" applyFont="1" applyFill="1" applyBorder="1" applyAlignment="1">
      <alignment horizontal="center" vertical="center"/>
    </xf>
  </cellXfs>
  <cellStyles count="45">
    <cellStyle name="20% - Colore 1" xfId="22" builtinId="30" customBuiltin="1"/>
    <cellStyle name="20% - Colore 2" xfId="26" builtinId="34" customBuiltin="1"/>
    <cellStyle name="20% - Colore 3" xfId="30" builtinId="38" customBuiltin="1"/>
    <cellStyle name="20% - Colore 4" xfId="34" builtinId="42" customBuiltin="1"/>
    <cellStyle name="20% - Colore 5" xfId="38" builtinId="46" customBuiltin="1"/>
    <cellStyle name="20% - Colore 6" xfId="42" builtinId="50" customBuiltin="1"/>
    <cellStyle name="40% - Colore 1" xfId="23" builtinId="31" customBuiltin="1"/>
    <cellStyle name="40% - Colore 2" xfId="27" builtinId="35" customBuiltin="1"/>
    <cellStyle name="40% - Colore 3" xfId="31" builtinId="39" customBuiltin="1"/>
    <cellStyle name="40% - Colore 4" xfId="35" builtinId="43" customBuiltin="1"/>
    <cellStyle name="40% - Colore 5" xfId="39" builtinId="47" customBuiltin="1"/>
    <cellStyle name="40% - Colore 6" xfId="43" builtinId="51" customBuiltin="1"/>
    <cellStyle name="60% - Colore 1" xfId="24" builtinId="32" customBuiltin="1"/>
    <cellStyle name="60% - Colore 2" xfId="28" builtinId="36" customBuiltin="1"/>
    <cellStyle name="60% - Colore 3" xfId="32" builtinId="40" customBuiltin="1"/>
    <cellStyle name="60% - Colore 4" xfId="36" builtinId="44" customBuiltin="1"/>
    <cellStyle name="60% - Colore 5" xfId="40" builtinId="48" customBuiltin="1"/>
    <cellStyle name="60% - Colore 6" xfId="44" builtinId="52" customBuiltin="1"/>
    <cellStyle name="Calcolo" xfId="14" builtinId="22" customBuiltin="1"/>
    <cellStyle name="Cella collegata" xfId="15" builtinId="24" customBuiltin="1"/>
    <cellStyle name="Cella da controllare" xfId="16" builtinId="23" customBuiltin="1"/>
    <cellStyle name="Colore 1" xfId="21" builtinId="29" customBuiltin="1"/>
    <cellStyle name="Colore 2" xfId="25" builtinId="33" customBuiltin="1"/>
    <cellStyle name="Colore 3" xfId="29" builtinId="37" customBuiltin="1"/>
    <cellStyle name="Colore 4" xfId="33" builtinId="41" customBuiltin="1"/>
    <cellStyle name="Colore 5" xfId="37" builtinId="45" customBuiltin="1"/>
    <cellStyle name="Colore 6" xfId="41" builtinId="49" customBuiltin="1"/>
    <cellStyle name="Input" xfId="12" builtinId="20" customBuiltin="1"/>
    <cellStyle name="Neutrale" xfId="11" builtinId="28" customBuiltin="1"/>
    <cellStyle name="Normale" xfId="0" builtinId="0"/>
    <cellStyle name="Normale 3" xfId="3"/>
    <cellStyle name="Normale 3 4" xfId="2"/>
    <cellStyle name="Normale_1995" xfId="1"/>
    <cellStyle name="Nota" xfId="18" builtinId="10" customBuiltin="1"/>
    <cellStyle name="Output" xfId="13" builtinId="21" customBuiltin="1"/>
    <cellStyle name="Testo avviso" xfId="17" builtinId="11" customBuiltin="1"/>
    <cellStyle name="Testo descrittivo" xfId="19" builtinId="53" customBuiltin="1"/>
    <cellStyle name="Titolo" xfId="4" builtinId="15" customBuiltin="1"/>
    <cellStyle name="Titolo 1" xfId="5" builtinId="16" customBuiltin="1"/>
    <cellStyle name="Titolo 2" xfId="6" builtinId="17" customBuiltin="1"/>
    <cellStyle name="Titolo 3" xfId="7" builtinId="18" customBuiltin="1"/>
    <cellStyle name="Titolo 4" xfId="8" builtinId="19" customBuiltin="1"/>
    <cellStyle name="Totale" xfId="20" builtinId="25" customBuiltin="1"/>
    <cellStyle name="Valore non valido" xfId="10" builtinId="27" customBuiltin="1"/>
    <cellStyle name="Valore valido" xfId="9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7"/>
  <sheetViews>
    <sheetView tabSelected="1" zoomScale="120" zoomScaleNormal="120" zoomScaleSheetLayoutView="140" workbookViewId="0">
      <pane xSplit="1" ySplit="2" topLeftCell="B3" activePane="bottomRight" state="frozen"/>
      <selection activeCell="A42" sqref="A42:A44"/>
      <selection pane="topRight" activeCell="A42" sqref="A42:A44"/>
      <selection pane="bottomLeft" activeCell="A42" sqref="A42:A44"/>
      <selection pane="bottomRight" activeCell="C3" sqref="C3:C14"/>
    </sheetView>
  </sheetViews>
  <sheetFormatPr defaultColWidth="9.140625" defaultRowHeight="12.75" x14ac:dyDescent="0.2"/>
  <cols>
    <col min="1" max="4" width="12.7109375" style="5" customWidth="1"/>
    <col min="5" max="9" width="9.7109375" style="5" customWidth="1"/>
    <col min="10" max="10" width="9.7109375" style="18" customWidth="1"/>
    <col min="11" max="12" width="8.5703125" style="5" customWidth="1"/>
    <col min="13" max="13" width="8.5703125" style="18" customWidth="1"/>
    <col min="14" max="14" width="0.7109375" style="18" customWidth="1"/>
    <col min="15" max="16" width="8.5703125" style="5" customWidth="1"/>
    <col min="17" max="17" width="8.5703125" style="18" customWidth="1"/>
    <col min="18" max="18" width="0.7109375" style="18" customWidth="1"/>
    <col min="19" max="20" width="8.5703125" style="5" customWidth="1"/>
    <col min="21" max="21" width="8.5703125" style="18" customWidth="1"/>
    <col min="22" max="22" width="0.7109375" style="18" customWidth="1"/>
    <col min="23" max="23" width="8.5703125" style="5" customWidth="1"/>
    <col min="24" max="24" width="10.7109375" style="5" customWidth="1"/>
    <col min="25" max="25" width="8.5703125" style="18" customWidth="1"/>
    <col min="26" max="26" width="0.7109375" style="18" customWidth="1"/>
    <col min="27" max="28" width="8.5703125" style="5" customWidth="1"/>
    <col min="29" max="29" width="8.5703125" style="18" customWidth="1"/>
    <col min="30" max="30" width="0.7109375" style="18" customWidth="1"/>
    <col min="31" max="32" width="8.5703125" style="5" customWidth="1"/>
    <col min="33" max="33" width="8.5703125" style="18" customWidth="1"/>
    <col min="34" max="34" width="0.7109375" style="18" customWidth="1"/>
    <col min="35" max="37" width="8.5703125" style="5" customWidth="1"/>
    <col min="38" max="38" width="0.7109375" style="18" customWidth="1"/>
    <col min="39" max="41" width="8.5703125" style="5" customWidth="1"/>
    <col min="42" max="42" width="0.7109375" style="18" customWidth="1"/>
    <col min="43" max="43" width="10.7109375" style="5" customWidth="1"/>
    <col min="44" max="45" width="8.5703125" style="5" customWidth="1"/>
    <col min="46" max="46" width="0.7109375" style="18" customWidth="1"/>
    <col min="47" max="47" width="10.7109375" style="5" customWidth="1"/>
    <col min="48" max="49" width="8.5703125" style="5" customWidth="1"/>
    <col min="50" max="50" width="0.7109375" style="18" customWidth="1"/>
    <col min="51" max="51" width="10.7109375" style="5" customWidth="1"/>
    <col min="52" max="53" width="8.5703125" style="5" customWidth="1"/>
    <col min="54" max="54" width="0.7109375" style="18" customWidth="1"/>
    <col min="55" max="55" width="10.7109375" style="5" customWidth="1"/>
    <col min="56" max="57" width="8.5703125" style="5" customWidth="1"/>
    <col min="58" max="16384" width="9.140625" style="5"/>
  </cols>
  <sheetData>
    <row r="1" spans="1:58" x14ac:dyDescent="0.2">
      <c r="A1" s="37" t="s">
        <v>0</v>
      </c>
      <c r="B1" s="36" t="s">
        <v>61</v>
      </c>
      <c r="C1" s="36"/>
      <c r="D1" s="36"/>
      <c r="E1" s="36" t="s">
        <v>60</v>
      </c>
      <c r="F1" s="36"/>
      <c r="G1" s="36"/>
      <c r="H1" s="36" t="s">
        <v>47</v>
      </c>
      <c r="I1" s="36"/>
      <c r="J1" s="36"/>
      <c r="K1" s="36" t="s">
        <v>1</v>
      </c>
      <c r="L1" s="36"/>
      <c r="M1" s="36"/>
      <c r="N1" s="1"/>
      <c r="O1" s="36" t="s">
        <v>2</v>
      </c>
      <c r="P1" s="36"/>
      <c r="Q1" s="36"/>
      <c r="R1" s="1"/>
      <c r="S1" s="2" t="s">
        <v>3</v>
      </c>
      <c r="T1" s="3"/>
      <c r="U1" s="3"/>
      <c r="V1" s="1"/>
      <c r="W1" s="2" t="s">
        <v>4</v>
      </c>
      <c r="X1" s="3"/>
      <c r="Y1" s="3"/>
      <c r="Z1" s="1"/>
      <c r="AA1" s="2" t="s">
        <v>5</v>
      </c>
      <c r="AB1" s="3"/>
      <c r="AC1" s="3"/>
      <c r="AD1" s="1"/>
      <c r="AE1" s="33" t="s">
        <v>6</v>
      </c>
      <c r="AF1" s="34"/>
      <c r="AG1" s="35"/>
      <c r="AH1" s="1"/>
      <c r="AI1" s="33" t="s">
        <v>7</v>
      </c>
      <c r="AJ1" s="34"/>
      <c r="AK1" s="35"/>
      <c r="AL1" s="1"/>
      <c r="AM1" s="2" t="s">
        <v>8</v>
      </c>
      <c r="AN1" s="3"/>
      <c r="AO1" s="3"/>
      <c r="AP1" s="1"/>
      <c r="AQ1" s="2" t="s">
        <v>9</v>
      </c>
      <c r="AR1" s="3"/>
      <c r="AS1" s="3"/>
      <c r="AT1" s="1"/>
      <c r="AU1" s="2" t="s">
        <v>10</v>
      </c>
      <c r="AV1" s="2"/>
      <c r="AW1" s="2"/>
      <c r="AX1" s="1"/>
      <c r="AY1" s="33" t="s">
        <v>11</v>
      </c>
      <c r="AZ1" s="34"/>
      <c r="BA1" s="35"/>
      <c r="BB1" s="1"/>
      <c r="BC1" s="33" t="s">
        <v>12</v>
      </c>
      <c r="BD1" s="34"/>
      <c r="BE1" s="35"/>
      <c r="BF1" s="4"/>
    </row>
    <row r="2" spans="1:58" x14ac:dyDescent="0.2">
      <c r="A2" s="38"/>
      <c r="B2" s="6" t="s">
        <v>13</v>
      </c>
      <c r="C2" s="6" t="s">
        <v>14</v>
      </c>
      <c r="D2" s="7" t="s">
        <v>15</v>
      </c>
      <c r="E2" s="6" t="s">
        <v>13</v>
      </c>
      <c r="F2" s="6" t="s">
        <v>14</v>
      </c>
      <c r="G2" s="7" t="s">
        <v>15</v>
      </c>
      <c r="H2" s="6" t="s">
        <v>13</v>
      </c>
      <c r="I2" s="6" t="s">
        <v>14</v>
      </c>
      <c r="J2" s="7" t="s">
        <v>15</v>
      </c>
      <c r="K2" s="6" t="s">
        <v>13</v>
      </c>
      <c r="L2" s="6" t="s">
        <v>14</v>
      </c>
      <c r="M2" s="7" t="s">
        <v>15</v>
      </c>
      <c r="N2" s="8"/>
      <c r="O2" s="6" t="s">
        <v>13</v>
      </c>
      <c r="P2" s="6" t="s">
        <v>14</v>
      </c>
      <c r="Q2" s="7" t="s">
        <v>15</v>
      </c>
      <c r="R2" s="8"/>
      <c r="S2" s="6" t="s">
        <v>13</v>
      </c>
      <c r="T2" s="6" t="s">
        <v>14</v>
      </c>
      <c r="U2" s="7" t="s">
        <v>15</v>
      </c>
      <c r="V2" s="8"/>
      <c r="W2" s="6" t="s">
        <v>13</v>
      </c>
      <c r="X2" s="6" t="s">
        <v>14</v>
      </c>
      <c r="Y2" s="7" t="s">
        <v>15</v>
      </c>
      <c r="Z2" s="8"/>
      <c r="AA2" s="6" t="s">
        <v>13</v>
      </c>
      <c r="AB2" s="6" t="s">
        <v>14</v>
      </c>
      <c r="AC2" s="7" t="s">
        <v>15</v>
      </c>
      <c r="AD2" s="8"/>
      <c r="AE2" s="6" t="s">
        <v>13</v>
      </c>
      <c r="AF2" s="6" t="s">
        <v>14</v>
      </c>
      <c r="AG2" s="7" t="s">
        <v>15</v>
      </c>
      <c r="AH2" s="8"/>
      <c r="AI2" s="6" t="s">
        <v>13</v>
      </c>
      <c r="AJ2" s="6" t="s">
        <v>14</v>
      </c>
      <c r="AK2" s="7" t="s">
        <v>15</v>
      </c>
      <c r="AL2" s="8"/>
      <c r="AM2" s="6" t="s">
        <v>13</v>
      </c>
      <c r="AN2" s="6" t="s">
        <v>14</v>
      </c>
      <c r="AO2" s="7" t="s">
        <v>15</v>
      </c>
      <c r="AP2" s="8"/>
      <c r="AQ2" s="6" t="s">
        <v>13</v>
      </c>
      <c r="AR2" s="6" t="s">
        <v>14</v>
      </c>
      <c r="AS2" s="7" t="s">
        <v>15</v>
      </c>
      <c r="AT2" s="8"/>
      <c r="AU2" s="6" t="s">
        <v>13</v>
      </c>
      <c r="AV2" s="6" t="s">
        <v>14</v>
      </c>
      <c r="AW2" s="7" t="s">
        <v>15</v>
      </c>
      <c r="AX2" s="8"/>
      <c r="AY2" s="6" t="s">
        <v>13</v>
      </c>
      <c r="AZ2" s="6" t="s">
        <v>14</v>
      </c>
      <c r="BA2" s="7" t="s">
        <v>15</v>
      </c>
      <c r="BB2" s="8"/>
      <c r="BC2" s="6" t="s">
        <v>13</v>
      </c>
      <c r="BD2" s="6" t="s">
        <v>14</v>
      </c>
      <c r="BE2" s="7" t="s">
        <v>15</v>
      </c>
    </row>
    <row r="3" spans="1:58" x14ac:dyDescent="0.2">
      <c r="A3" s="26" t="s">
        <v>48</v>
      </c>
      <c r="B3" s="9">
        <v>2483.1</v>
      </c>
      <c r="C3" s="9">
        <v>1344.4</v>
      </c>
      <c r="D3" s="10">
        <v>3827.5</v>
      </c>
      <c r="E3" s="9">
        <v>4683.5</v>
      </c>
      <c r="F3" s="9">
        <v>1507.3</v>
      </c>
      <c r="G3" s="10">
        <f t="shared" ref="G3:G14" si="0">SUM(E3:F3)</f>
        <v>6190.8</v>
      </c>
      <c r="H3" s="9">
        <v>4492.5</v>
      </c>
      <c r="I3" s="9">
        <v>1503.3</v>
      </c>
      <c r="J3" s="10">
        <f t="shared" ref="J3:J14" si="1">SUM(H3:I3)</f>
        <v>5995.8</v>
      </c>
      <c r="K3" s="9">
        <v>4583.8</v>
      </c>
      <c r="L3" s="9">
        <v>1461</v>
      </c>
      <c r="M3" s="10">
        <f t="shared" ref="M3:M14" si="2">SUM(K3:L3)</f>
        <v>6044.8</v>
      </c>
      <c r="N3" s="11"/>
      <c r="O3" s="9">
        <v>4371.5</v>
      </c>
      <c r="P3" s="9">
        <v>1336.5</v>
      </c>
      <c r="Q3" s="10">
        <f t="shared" ref="Q3:Q14" si="3">SUM(O3:P3)</f>
        <v>5708</v>
      </c>
      <c r="R3" s="11"/>
      <c r="S3" s="9">
        <v>4347</v>
      </c>
      <c r="T3" s="9">
        <v>1262.8</v>
      </c>
      <c r="U3" s="10">
        <f t="shared" ref="U3:U14" si="4">SUM(S3:T3)</f>
        <v>5609.8</v>
      </c>
      <c r="V3" s="11"/>
      <c r="W3" s="9">
        <v>4185.8</v>
      </c>
      <c r="X3" s="9">
        <v>1251.3</v>
      </c>
      <c r="Y3" s="10">
        <f t="shared" ref="Y3:Y14" si="5">SUM(W3:X3)</f>
        <v>5437.1</v>
      </c>
      <c r="Z3" s="11"/>
      <c r="AA3" s="10">
        <v>4078.2</v>
      </c>
      <c r="AB3" s="10">
        <v>1266.2</v>
      </c>
      <c r="AC3" s="10">
        <f t="shared" ref="AC3:AC14" si="6">SUM(AA3:AB3)</f>
        <v>5344.4</v>
      </c>
      <c r="AD3" s="11"/>
      <c r="AE3" s="10">
        <v>4026.6</v>
      </c>
      <c r="AF3" s="10">
        <v>1275.2</v>
      </c>
      <c r="AG3" s="10">
        <f t="shared" ref="AG3:AG14" si="7">SUM(AE3:AF3)</f>
        <v>5301.8</v>
      </c>
      <c r="AH3" s="11"/>
      <c r="AI3" s="10">
        <v>4248.2</v>
      </c>
      <c r="AJ3" s="10">
        <v>1233.7</v>
      </c>
      <c r="AK3" s="10">
        <f t="shared" ref="AK3:AK14" si="8">SUM(AI3:AJ3)</f>
        <v>5481.9</v>
      </c>
      <c r="AL3" s="11"/>
      <c r="AM3" s="10">
        <v>4515.3999999999996</v>
      </c>
      <c r="AN3" s="10">
        <v>1331</v>
      </c>
      <c r="AO3" s="10">
        <f t="shared" ref="AO3:AO14" si="9">SUM(AM3:AN3)</f>
        <v>5846.4</v>
      </c>
      <c r="AP3" s="11"/>
      <c r="AQ3" s="10">
        <v>4538.8999999999996</v>
      </c>
      <c r="AR3" s="10">
        <v>1253</v>
      </c>
      <c r="AS3" s="10">
        <f t="shared" ref="AS3:AS14" si="10">SUM(AQ3:AR3)</f>
        <v>5791.9</v>
      </c>
      <c r="AT3" s="11"/>
      <c r="AU3" s="10">
        <v>4305.5</v>
      </c>
      <c r="AV3" s="10">
        <v>1277.4000000000001</v>
      </c>
      <c r="AW3" s="10">
        <f t="shared" ref="AW3:AW14" si="11">SUM(AU3:AV3)</f>
        <v>5582.9</v>
      </c>
      <c r="AX3" s="11"/>
      <c r="AY3" s="10">
        <v>4477.2</v>
      </c>
      <c r="AZ3" s="10">
        <v>1567.2</v>
      </c>
      <c r="BA3" s="10">
        <f t="shared" ref="BA3:BA14" si="12">SUM(AY3:AZ3)</f>
        <v>6044.4</v>
      </c>
      <c r="BB3" s="11"/>
      <c r="BC3" s="10">
        <v>4512</v>
      </c>
      <c r="BD3" s="10">
        <v>1520.6</v>
      </c>
      <c r="BE3" s="10">
        <f t="shared" ref="BE3:BE14" si="13">SUM(BC3:BD3)</f>
        <v>6032.6</v>
      </c>
    </row>
    <row r="4" spans="1:58" x14ac:dyDescent="0.2">
      <c r="A4" s="25" t="s">
        <v>49</v>
      </c>
      <c r="B4" s="12">
        <v>3007</v>
      </c>
      <c r="C4" s="12">
        <v>1493</v>
      </c>
      <c r="D4" s="13">
        <v>4500</v>
      </c>
      <c r="E4" s="12">
        <v>4218.8999999999996</v>
      </c>
      <c r="F4" s="12">
        <v>1540.9</v>
      </c>
      <c r="G4" s="13">
        <f t="shared" si="0"/>
        <v>5759.7999999999993</v>
      </c>
      <c r="H4" s="12">
        <v>4148.3999999999996</v>
      </c>
      <c r="I4" s="12">
        <v>1506.4</v>
      </c>
      <c r="J4" s="13">
        <f t="shared" si="1"/>
        <v>5654.7999999999993</v>
      </c>
      <c r="K4" s="12">
        <v>4048.7</v>
      </c>
      <c r="L4" s="12">
        <v>1444.3</v>
      </c>
      <c r="M4" s="13">
        <f t="shared" si="2"/>
        <v>5493</v>
      </c>
      <c r="N4" s="11"/>
      <c r="O4" s="12">
        <v>4126.6000000000004</v>
      </c>
      <c r="P4" s="12">
        <v>1420.9</v>
      </c>
      <c r="Q4" s="13">
        <f t="shared" si="3"/>
        <v>5547.5</v>
      </c>
      <c r="R4" s="11"/>
      <c r="S4" s="12">
        <v>4143.6000000000004</v>
      </c>
      <c r="T4" s="12">
        <v>1428.6</v>
      </c>
      <c r="U4" s="13">
        <f t="shared" si="4"/>
        <v>5572.2000000000007</v>
      </c>
      <c r="V4" s="11"/>
      <c r="W4" s="12">
        <v>3737.4</v>
      </c>
      <c r="X4" s="12">
        <v>1297.8</v>
      </c>
      <c r="Y4" s="13">
        <f t="shared" si="5"/>
        <v>5035.2</v>
      </c>
      <c r="Z4" s="11"/>
      <c r="AA4" s="13">
        <v>3750.3</v>
      </c>
      <c r="AB4" s="13">
        <v>1292.4000000000001</v>
      </c>
      <c r="AC4" s="13">
        <f t="shared" si="6"/>
        <v>5042.7000000000007</v>
      </c>
      <c r="AD4" s="11"/>
      <c r="AE4" s="13">
        <v>3576</v>
      </c>
      <c r="AF4" s="13">
        <v>1235.5</v>
      </c>
      <c r="AG4" s="13">
        <f t="shared" si="7"/>
        <v>4811.5</v>
      </c>
      <c r="AH4" s="11"/>
      <c r="AI4" s="13">
        <v>3482.9</v>
      </c>
      <c r="AJ4" s="13">
        <v>1314.9</v>
      </c>
      <c r="AK4" s="13">
        <f t="shared" si="8"/>
        <v>4797.8</v>
      </c>
      <c r="AL4" s="11"/>
      <c r="AM4" s="13">
        <v>4172</v>
      </c>
      <c r="AN4" s="13">
        <v>1442.2</v>
      </c>
      <c r="AO4" s="13">
        <f t="shared" si="9"/>
        <v>5614.2</v>
      </c>
      <c r="AP4" s="11"/>
      <c r="AQ4" s="13">
        <v>4242.8999999999996</v>
      </c>
      <c r="AR4" s="13">
        <v>1377</v>
      </c>
      <c r="AS4" s="13">
        <f t="shared" si="10"/>
        <v>5619.9</v>
      </c>
      <c r="AT4" s="11"/>
      <c r="AU4" s="13">
        <v>4124.2</v>
      </c>
      <c r="AV4" s="13">
        <v>1388.8</v>
      </c>
      <c r="AW4" s="13">
        <f t="shared" si="11"/>
        <v>5513</v>
      </c>
      <c r="AX4" s="11"/>
      <c r="AY4" s="13">
        <v>4396.2</v>
      </c>
      <c r="AZ4" s="13">
        <v>1638.2</v>
      </c>
      <c r="BA4" s="13">
        <f t="shared" si="12"/>
        <v>6034.4</v>
      </c>
      <c r="BB4" s="11"/>
      <c r="BC4" s="13">
        <v>4090.3</v>
      </c>
      <c r="BD4" s="13">
        <v>1544.3</v>
      </c>
      <c r="BE4" s="13">
        <f t="shared" si="13"/>
        <v>5634.6</v>
      </c>
    </row>
    <row r="5" spans="1:58" x14ac:dyDescent="0.2">
      <c r="A5" s="26" t="s">
        <v>50</v>
      </c>
      <c r="B5" s="9">
        <v>2718.7</v>
      </c>
      <c r="C5" s="9">
        <v>1711.5</v>
      </c>
      <c r="D5" s="10">
        <v>4430.2</v>
      </c>
      <c r="E5" s="9">
        <v>1443.7</v>
      </c>
      <c r="F5" s="9">
        <v>1200</v>
      </c>
      <c r="G5" s="10">
        <f t="shared" si="0"/>
        <v>2643.7</v>
      </c>
      <c r="H5" s="9">
        <v>5000.5</v>
      </c>
      <c r="I5" s="9">
        <v>1697.2</v>
      </c>
      <c r="J5" s="10">
        <f t="shared" si="1"/>
        <v>6697.7</v>
      </c>
      <c r="K5" s="9">
        <v>4759.5</v>
      </c>
      <c r="L5" s="9">
        <v>1685.2</v>
      </c>
      <c r="M5" s="10">
        <f t="shared" si="2"/>
        <v>6444.7</v>
      </c>
      <c r="N5" s="11"/>
      <c r="O5" s="9">
        <v>4823</v>
      </c>
      <c r="P5" s="9">
        <v>1695.9</v>
      </c>
      <c r="Q5" s="10">
        <f t="shared" si="3"/>
        <v>6518.9</v>
      </c>
      <c r="R5" s="11"/>
      <c r="S5" s="9">
        <v>5013.5</v>
      </c>
      <c r="T5" s="9">
        <v>1583.5</v>
      </c>
      <c r="U5" s="10">
        <f t="shared" si="4"/>
        <v>6597</v>
      </c>
      <c r="V5" s="11"/>
      <c r="W5" s="9">
        <v>4493.2</v>
      </c>
      <c r="X5" s="9">
        <v>1522.9</v>
      </c>
      <c r="Y5" s="10">
        <f t="shared" si="5"/>
        <v>6016.1</v>
      </c>
      <c r="Z5" s="11"/>
      <c r="AA5" s="10">
        <v>4469.3999999999996</v>
      </c>
      <c r="AB5" s="10">
        <v>1445.1</v>
      </c>
      <c r="AC5" s="10">
        <f t="shared" si="6"/>
        <v>5914.5</v>
      </c>
      <c r="AD5" s="11"/>
      <c r="AE5" s="10">
        <v>4419.1000000000004</v>
      </c>
      <c r="AF5" s="10">
        <v>1411.4</v>
      </c>
      <c r="AG5" s="10">
        <f t="shared" si="7"/>
        <v>5830.5</v>
      </c>
      <c r="AH5" s="11"/>
      <c r="AI5" s="10">
        <v>4623.8</v>
      </c>
      <c r="AJ5" s="10">
        <v>1572.3</v>
      </c>
      <c r="AK5" s="10">
        <f t="shared" si="8"/>
        <v>6196.1</v>
      </c>
      <c r="AL5" s="11"/>
      <c r="AM5" s="10">
        <v>4767.3</v>
      </c>
      <c r="AN5" s="10">
        <v>1661</v>
      </c>
      <c r="AO5" s="10">
        <f t="shared" si="9"/>
        <v>6428.3</v>
      </c>
      <c r="AP5" s="11"/>
      <c r="AQ5" s="10">
        <v>4888.8</v>
      </c>
      <c r="AR5" s="10">
        <v>1639.2</v>
      </c>
      <c r="AS5" s="10">
        <f t="shared" si="10"/>
        <v>6528</v>
      </c>
      <c r="AT5" s="11"/>
      <c r="AU5" s="10">
        <v>4809.3999999999996</v>
      </c>
      <c r="AV5" s="10">
        <v>1583.4</v>
      </c>
      <c r="AW5" s="10">
        <f t="shared" si="11"/>
        <v>6392.7999999999993</v>
      </c>
      <c r="AX5" s="11"/>
      <c r="AY5" s="10">
        <v>5131</v>
      </c>
      <c r="AZ5" s="10">
        <v>1665.2</v>
      </c>
      <c r="BA5" s="10">
        <f t="shared" si="12"/>
        <v>6796.2</v>
      </c>
      <c r="BB5" s="11"/>
      <c r="BC5" s="10">
        <v>4823.8</v>
      </c>
      <c r="BD5" s="10">
        <v>1814.1</v>
      </c>
      <c r="BE5" s="10">
        <f t="shared" si="13"/>
        <v>6637.9</v>
      </c>
    </row>
    <row r="6" spans="1:58" x14ac:dyDescent="0.2">
      <c r="A6" s="25" t="s">
        <v>51</v>
      </c>
      <c r="B6" s="12">
        <v>2993.5</v>
      </c>
      <c r="C6" s="12">
        <v>1587.4</v>
      </c>
      <c r="D6" s="13">
        <v>4580.8999999999996</v>
      </c>
      <c r="E6" s="12">
        <v>667.1</v>
      </c>
      <c r="F6" s="12">
        <v>854.5</v>
      </c>
      <c r="G6" s="13">
        <f t="shared" si="0"/>
        <v>1521.6</v>
      </c>
      <c r="H6" s="12">
        <v>5381.7</v>
      </c>
      <c r="I6" s="12">
        <v>1664.3</v>
      </c>
      <c r="J6" s="13">
        <f t="shared" si="1"/>
        <v>7046</v>
      </c>
      <c r="K6" s="12">
        <v>5332.1</v>
      </c>
      <c r="L6" s="12">
        <v>1581.1</v>
      </c>
      <c r="M6" s="13">
        <f t="shared" si="2"/>
        <v>6913.2000000000007</v>
      </c>
      <c r="N6" s="11"/>
      <c r="O6" s="12">
        <v>5514.8</v>
      </c>
      <c r="P6" s="12">
        <v>1516.2</v>
      </c>
      <c r="Q6" s="13">
        <f t="shared" si="3"/>
        <v>7031</v>
      </c>
      <c r="R6" s="11"/>
      <c r="S6" s="12">
        <v>4869.5</v>
      </c>
      <c r="T6" s="12">
        <v>1560.4</v>
      </c>
      <c r="U6" s="13">
        <f t="shared" si="4"/>
        <v>6429.9</v>
      </c>
      <c r="V6" s="11"/>
      <c r="W6" s="12">
        <v>4973.6000000000004</v>
      </c>
      <c r="X6" s="12">
        <v>1513.1</v>
      </c>
      <c r="Y6" s="13">
        <f t="shared" si="5"/>
        <v>6486.7000000000007</v>
      </c>
      <c r="Z6" s="11"/>
      <c r="AA6" s="13">
        <v>4918.3999999999996</v>
      </c>
      <c r="AB6" s="13">
        <v>1461.2</v>
      </c>
      <c r="AC6" s="13">
        <f t="shared" si="6"/>
        <v>6379.5999999999995</v>
      </c>
      <c r="AD6" s="11"/>
      <c r="AE6" s="13">
        <v>4665.3</v>
      </c>
      <c r="AF6" s="13">
        <v>1409.8</v>
      </c>
      <c r="AG6" s="13">
        <f t="shared" si="7"/>
        <v>6075.1</v>
      </c>
      <c r="AH6" s="11"/>
      <c r="AI6" s="13">
        <v>4877.1000000000004</v>
      </c>
      <c r="AJ6" s="13">
        <v>1412.9</v>
      </c>
      <c r="AK6" s="13">
        <f t="shared" si="8"/>
        <v>6290</v>
      </c>
      <c r="AL6" s="11"/>
      <c r="AM6" s="13">
        <v>5387.8</v>
      </c>
      <c r="AN6" s="13">
        <v>1619.8</v>
      </c>
      <c r="AO6" s="13">
        <f t="shared" si="9"/>
        <v>7007.6</v>
      </c>
      <c r="AP6" s="11"/>
      <c r="AQ6" s="13">
        <v>5464</v>
      </c>
      <c r="AR6" s="13">
        <v>1573.3</v>
      </c>
      <c r="AS6" s="13">
        <f t="shared" si="10"/>
        <v>7037.3</v>
      </c>
      <c r="AT6" s="11"/>
      <c r="AU6" s="13">
        <v>5353.2</v>
      </c>
      <c r="AV6" s="13">
        <v>1577.1</v>
      </c>
      <c r="AW6" s="13">
        <f t="shared" si="11"/>
        <v>6930.2999999999993</v>
      </c>
      <c r="AX6" s="11"/>
      <c r="AY6" s="13">
        <v>4983.2</v>
      </c>
      <c r="AZ6" s="13">
        <v>1756.7</v>
      </c>
      <c r="BA6" s="13">
        <f t="shared" si="12"/>
        <v>6739.9</v>
      </c>
      <c r="BB6" s="11"/>
      <c r="BC6" s="13">
        <v>5516.2</v>
      </c>
      <c r="BD6" s="13">
        <v>1633.4</v>
      </c>
      <c r="BE6" s="13">
        <f t="shared" si="13"/>
        <v>7149.6</v>
      </c>
    </row>
    <row r="7" spans="1:58" x14ac:dyDescent="0.2">
      <c r="A7" s="26" t="s">
        <v>52</v>
      </c>
      <c r="B7" s="9">
        <v>4573.1000000000004</v>
      </c>
      <c r="C7" s="9">
        <v>1708.7</v>
      </c>
      <c r="D7" s="10">
        <v>6281.8</v>
      </c>
      <c r="E7" s="9">
        <v>1816.6</v>
      </c>
      <c r="F7" s="9">
        <v>1263.5</v>
      </c>
      <c r="G7" s="10">
        <f t="shared" si="0"/>
        <v>3080.1</v>
      </c>
      <c r="H7" s="9">
        <v>5075.7</v>
      </c>
      <c r="I7" s="9">
        <v>1815.5</v>
      </c>
      <c r="J7" s="10">
        <f t="shared" si="1"/>
        <v>6891.2</v>
      </c>
      <c r="K7" s="9">
        <v>5410.8</v>
      </c>
      <c r="L7" s="9">
        <v>1816.1</v>
      </c>
      <c r="M7" s="10">
        <f t="shared" si="2"/>
        <v>7226.9</v>
      </c>
      <c r="N7" s="11"/>
      <c r="O7" s="9">
        <v>5251.7</v>
      </c>
      <c r="P7" s="9">
        <v>1746.9</v>
      </c>
      <c r="Q7" s="10">
        <f t="shared" si="3"/>
        <v>6998.6</v>
      </c>
      <c r="R7" s="11"/>
      <c r="S7" s="9">
        <v>5260.3</v>
      </c>
      <c r="T7" s="9">
        <v>1670.4</v>
      </c>
      <c r="U7" s="10">
        <f t="shared" si="4"/>
        <v>6930.7000000000007</v>
      </c>
      <c r="V7" s="11"/>
      <c r="W7" s="9">
        <v>5237.7</v>
      </c>
      <c r="X7" s="9">
        <v>1559.2</v>
      </c>
      <c r="Y7" s="10">
        <f t="shared" si="5"/>
        <v>6796.9</v>
      </c>
      <c r="Z7" s="11"/>
      <c r="AA7" s="10">
        <v>4936.7</v>
      </c>
      <c r="AB7" s="10">
        <v>1533.8</v>
      </c>
      <c r="AC7" s="10">
        <f t="shared" si="6"/>
        <v>6470.5</v>
      </c>
      <c r="AD7" s="11"/>
      <c r="AE7" s="10">
        <v>4816</v>
      </c>
      <c r="AF7" s="10">
        <v>1551.9</v>
      </c>
      <c r="AG7" s="10">
        <f t="shared" si="7"/>
        <v>6367.9</v>
      </c>
      <c r="AH7" s="11"/>
      <c r="AI7" s="10">
        <v>4908.8999999999996</v>
      </c>
      <c r="AJ7" s="10">
        <v>1616</v>
      </c>
      <c r="AK7" s="10">
        <f t="shared" si="8"/>
        <v>6524.9</v>
      </c>
      <c r="AL7" s="11"/>
      <c r="AM7" s="10">
        <v>5284</v>
      </c>
      <c r="AN7" s="10">
        <v>1715.5</v>
      </c>
      <c r="AO7" s="10">
        <f t="shared" si="9"/>
        <v>6999.5</v>
      </c>
      <c r="AP7" s="11"/>
      <c r="AQ7" s="10">
        <v>5555.5</v>
      </c>
      <c r="AR7" s="10">
        <v>1658.1</v>
      </c>
      <c r="AS7" s="10">
        <f t="shared" si="10"/>
        <v>7213.6</v>
      </c>
      <c r="AT7" s="11"/>
      <c r="AU7" s="10">
        <v>5654.9</v>
      </c>
      <c r="AV7" s="10">
        <v>1639.1</v>
      </c>
      <c r="AW7" s="10">
        <f t="shared" si="11"/>
        <v>7294</v>
      </c>
      <c r="AX7" s="11"/>
      <c r="AY7" s="10">
        <v>5417.2</v>
      </c>
      <c r="AZ7" s="10">
        <v>1809.1</v>
      </c>
      <c r="BA7" s="10">
        <f t="shared" si="12"/>
        <v>7226.2999999999993</v>
      </c>
      <c r="BB7" s="11"/>
      <c r="BC7" s="10">
        <v>5244.6</v>
      </c>
      <c r="BD7" s="10">
        <v>1869.4</v>
      </c>
      <c r="BE7" s="10">
        <f t="shared" si="13"/>
        <v>7114</v>
      </c>
    </row>
    <row r="8" spans="1:58" x14ac:dyDescent="0.2">
      <c r="A8" s="26" t="s">
        <v>53</v>
      </c>
      <c r="B8" s="12">
        <v>5386.2</v>
      </c>
      <c r="C8" s="12">
        <v>1805.2</v>
      </c>
      <c r="D8" s="13">
        <v>7191.4</v>
      </c>
      <c r="E8" s="12">
        <v>4308.1000000000004</v>
      </c>
      <c r="F8" s="12">
        <v>1520.2</v>
      </c>
      <c r="G8" s="13">
        <f t="shared" si="0"/>
        <v>5828.3</v>
      </c>
      <c r="H8" s="12">
        <v>5997.6</v>
      </c>
      <c r="I8" s="12">
        <v>1758.5</v>
      </c>
      <c r="J8" s="13">
        <f t="shared" si="1"/>
        <v>7756.1</v>
      </c>
      <c r="K8" s="12">
        <v>5899.9</v>
      </c>
      <c r="L8" s="12">
        <v>1754.6</v>
      </c>
      <c r="M8" s="13">
        <f t="shared" si="2"/>
        <v>7654.5</v>
      </c>
      <c r="N8" s="11"/>
      <c r="O8" s="12">
        <v>5920.6</v>
      </c>
      <c r="P8" s="12">
        <v>1726</v>
      </c>
      <c r="Q8" s="13">
        <f t="shared" si="3"/>
        <v>7646.6</v>
      </c>
      <c r="R8" s="11"/>
      <c r="S8" s="12">
        <v>5551</v>
      </c>
      <c r="T8" s="12">
        <v>1631.6</v>
      </c>
      <c r="U8" s="13">
        <f t="shared" si="4"/>
        <v>7182.6</v>
      </c>
      <c r="V8" s="11"/>
      <c r="W8" s="12">
        <v>5466.1</v>
      </c>
      <c r="X8" s="12">
        <v>1585.6</v>
      </c>
      <c r="Y8" s="13">
        <f t="shared" si="5"/>
        <v>7051.7000000000007</v>
      </c>
      <c r="Z8" s="11"/>
      <c r="AA8" s="13">
        <v>5344.7</v>
      </c>
      <c r="AB8" s="13">
        <v>1500.3</v>
      </c>
      <c r="AC8" s="13">
        <f t="shared" si="6"/>
        <v>6845</v>
      </c>
      <c r="AD8" s="11"/>
      <c r="AE8" s="13">
        <v>5314.4</v>
      </c>
      <c r="AF8" s="13">
        <v>1484</v>
      </c>
      <c r="AG8" s="13">
        <f t="shared" si="7"/>
        <v>6798.4</v>
      </c>
      <c r="AH8" s="11"/>
      <c r="AI8" s="13">
        <v>5380.7</v>
      </c>
      <c r="AJ8" s="13">
        <v>1562.2</v>
      </c>
      <c r="AK8" s="13">
        <f t="shared" si="8"/>
        <v>6942.9</v>
      </c>
      <c r="AL8" s="11"/>
      <c r="AM8" s="13">
        <v>5745.7</v>
      </c>
      <c r="AN8" s="13">
        <v>1672.3</v>
      </c>
      <c r="AO8" s="13">
        <f t="shared" si="9"/>
        <v>7418</v>
      </c>
      <c r="AP8" s="11"/>
      <c r="AQ8" s="13">
        <v>5696</v>
      </c>
      <c r="AR8" s="13">
        <v>1686.6</v>
      </c>
      <c r="AS8" s="13">
        <f t="shared" si="10"/>
        <v>7382.6</v>
      </c>
      <c r="AT8" s="11"/>
      <c r="AU8" s="13">
        <v>5729</v>
      </c>
      <c r="AV8" s="13">
        <v>1629.4</v>
      </c>
      <c r="AW8" s="13">
        <f t="shared" si="11"/>
        <v>7358.4</v>
      </c>
      <c r="AX8" s="11"/>
      <c r="AY8" s="13">
        <v>5578.4</v>
      </c>
      <c r="AZ8" s="13">
        <v>1724.5</v>
      </c>
      <c r="BA8" s="13">
        <f t="shared" si="12"/>
        <v>7302.9</v>
      </c>
      <c r="BB8" s="11"/>
      <c r="BC8" s="13">
        <v>5726.3</v>
      </c>
      <c r="BD8" s="13">
        <v>1801.2</v>
      </c>
      <c r="BE8" s="13">
        <f t="shared" si="13"/>
        <v>7527.5</v>
      </c>
    </row>
    <row r="9" spans="1:58" x14ac:dyDescent="0.2">
      <c r="A9" s="25" t="s">
        <v>54</v>
      </c>
      <c r="B9" s="9">
        <v>6682.9</v>
      </c>
      <c r="C9" s="9">
        <v>1905.2</v>
      </c>
      <c r="D9" s="10">
        <v>8588.1</v>
      </c>
      <c r="E9" s="9">
        <v>5678.4</v>
      </c>
      <c r="F9" s="9">
        <v>1779.9</v>
      </c>
      <c r="G9" s="10">
        <f t="shared" si="0"/>
        <v>7458.2999999999993</v>
      </c>
      <c r="H9" s="9">
        <v>6692.6</v>
      </c>
      <c r="I9" s="9">
        <v>1911.7</v>
      </c>
      <c r="J9" s="10">
        <f t="shared" si="1"/>
        <v>8604.3000000000011</v>
      </c>
      <c r="K9" s="9">
        <v>6902.5</v>
      </c>
      <c r="L9" s="9">
        <v>1831.5</v>
      </c>
      <c r="M9" s="10">
        <f t="shared" si="2"/>
        <v>8734</v>
      </c>
      <c r="N9" s="11"/>
      <c r="O9" s="9">
        <v>6977.2</v>
      </c>
      <c r="P9" s="9">
        <v>1759.3</v>
      </c>
      <c r="Q9" s="10">
        <f t="shared" si="3"/>
        <v>8736.5</v>
      </c>
      <c r="R9" s="11"/>
      <c r="S9" s="9">
        <v>6871.1</v>
      </c>
      <c r="T9" s="9">
        <v>1698.6</v>
      </c>
      <c r="U9" s="10">
        <f t="shared" si="4"/>
        <v>8569.7000000000007</v>
      </c>
      <c r="V9" s="11"/>
      <c r="W9" s="9">
        <v>6482</v>
      </c>
      <c r="X9" s="9">
        <v>1727.3</v>
      </c>
      <c r="Y9" s="10">
        <f t="shared" si="5"/>
        <v>8209.2999999999993</v>
      </c>
      <c r="Z9" s="11"/>
      <c r="AA9" s="10">
        <v>6116.2</v>
      </c>
      <c r="AB9" s="10">
        <v>1662.9</v>
      </c>
      <c r="AC9" s="10">
        <f t="shared" si="6"/>
        <v>7779.1</v>
      </c>
      <c r="AD9" s="11"/>
      <c r="AE9" s="10">
        <v>6190.7</v>
      </c>
      <c r="AF9" s="10">
        <v>1647.6</v>
      </c>
      <c r="AG9" s="10">
        <f t="shared" si="7"/>
        <v>7838.2999999999993</v>
      </c>
      <c r="AH9" s="11"/>
      <c r="AI9" s="10">
        <v>6348.4</v>
      </c>
      <c r="AJ9" s="10">
        <v>1650.4</v>
      </c>
      <c r="AK9" s="10">
        <f t="shared" si="8"/>
        <v>7998.7999999999993</v>
      </c>
      <c r="AL9" s="11"/>
      <c r="AM9" s="10">
        <v>6855.9</v>
      </c>
      <c r="AN9" s="10">
        <v>1738.2</v>
      </c>
      <c r="AO9" s="10">
        <f t="shared" si="9"/>
        <v>8594.1</v>
      </c>
      <c r="AP9" s="11"/>
      <c r="AQ9" s="10">
        <v>6818.4</v>
      </c>
      <c r="AR9" s="10">
        <v>1796.7</v>
      </c>
      <c r="AS9" s="10">
        <f t="shared" si="10"/>
        <v>8615.1</v>
      </c>
      <c r="AT9" s="11"/>
      <c r="AU9" s="10">
        <v>6707.3</v>
      </c>
      <c r="AV9" s="10">
        <v>1797.7</v>
      </c>
      <c r="AW9" s="10">
        <f t="shared" si="11"/>
        <v>8505</v>
      </c>
      <c r="AX9" s="11"/>
      <c r="AY9" s="10">
        <v>6414.3</v>
      </c>
      <c r="AZ9" s="10">
        <v>1907</v>
      </c>
      <c r="BA9" s="10">
        <f t="shared" si="12"/>
        <v>8321.2999999999993</v>
      </c>
      <c r="BB9" s="11"/>
      <c r="BC9" s="10">
        <v>6565.6</v>
      </c>
      <c r="BD9" s="10">
        <v>1900.3</v>
      </c>
      <c r="BE9" s="10">
        <f t="shared" si="13"/>
        <v>8465.9</v>
      </c>
    </row>
    <row r="10" spans="1:58" x14ac:dyDescent="0.2">
      <c r="A10" s="26" t="s">
        <v>55</v>
      </c>
      <c r="B10" s="12">
        <v>7336.2</v>
      </c>
      <c r="C10" s="12">
        <v>1539.6</v>
      </c>
      <c r="D10" s="13">
        <v>8875.7999999999993</v>
      </c>
      <c r="E10" s="12">
        <v>6666.4</v>
      </c>
      <c r="F10" s="12">
        <v>1389.5</v>
      </c>
      <c r="G10" s="13">
        <f t="shared" si="0"/>
        <v>8055.9</v>
      </c>
      <c r="H10" s="12">
        <v>7167.8</v>
      </c>
      <c r="I10" s="12">
        <v>1439.3</v>
      </c>
      <c r="J10" s="13">
        <f t="shared" si="1"/>
        <v>8607.1</v>
      </c>
      <c r="K10" s="12">
        <v>6990.6</v>
      </c>
      <c r="L10" s="12">
        <v>1456.8</v>
      </c>
      <c r="M10" s="13">
        <f t="shared" si="2"/>
        <v>8447.4</v>
      </c>
      <c r="N10" s="11"/>
      <c r="O10" s="12">
        <v>7094.3</v>
      </c>
      <c r="P10" s="12">
        <v>1447.3</v>
      </c>
      <c r="Q10" s="13">
        <f t="shared" si="3"/>
        <v>8541.6</v>
      </c>
      <c r="R10" s="11"/>
      <c r="S10" s="12">
        <v>7045.5</v>
      </c>
      <c r="T10" s="12">
        <v>1388</v>
      </c>
      <c r="U10" s="13">
        <f t="shared" si="4"/>
        <v>8433.5</v>
      </c>
      <c r="V10" s="11"/>
      <c r="W10" s="12">
        <v>7064.4</v>
      </c>
      <c r="X10" s="12">
        <v>1283.7</v>
      </c>
      <c r="Y10" s="13">
        <f t="shared" si="5"/>
        <v>8348.1</v>
      </c>
      <c r="Z10" s="11"/>
      <c r="AA10" s="13">
        <v>6835.1</v>
      </c>
      <c r="AB10" s="13">
        <v>1230</v>
      </c>
      <c r="AC10" s="13">
        <f t="shared" si="6"/>
        <v>8065.1</v>
      </c>
      <c r="AD10" s="11"/>
      <c r="AE10" s="13">
        <v>6632.5</v>
      </c>
      <c r="AF10" s="13">
        <v>1229.4000000000001</v>
      </c>
      <c r="AG10" s="13">
        <f t="shared" si="7"/>
        <v>7861.9</v>
      </c>
      <c r="AH10" s="11"/>
      <c r="AI10" s="13">
        <v>6539.7</v>
      </c>
      <c r="AJ10" s="13">
        <v>1285.4000000000001</v>
      </c>
      <c r="AK10" s="13">
        <f t="shared" si="8"/>
        <v>7825.1</v>
      </c>
      <c r="AL10" s="11"/>
      <c r="AM10" s="13">
        <v>6909.7</v>
      </c>
      <c r="AN10" s="13">
        <v>1373.5</v>
      </c>
      <c r="AO10" s="13">
        <f t="shared" si="9"/>
        <v>8283.2000000000007</v>
      </c>
      <c r="AP10" s="11"/>
      <c r="AQ10" s="13">
        <v>7073.8</v>
      </c>
      <c r="AR10" s="13">
        <v>1338.2</v>
      </c>
      <c r="AS10" s="13">
        <f t="shared" si="10"/>
        <v>8412</v>
      </c>
      <c r="AT10" s="11"/>
      <c r="AU10" s="13">
        <v>7185.8</v>
      </c>
      <c r="AV10" s="13">
        <v>1249.9000000000001</v>
      </c>
      <c r="AW10" s="13">
        <f t="shared" si="11"/>
        <v>8435.7000000000007</v>
      </c>
      <c r="AX10" s="11"/>
      <c r="AY10" s="13">
        <v>6982.9</v>
      </c>
      <c r="AZ10" s="13">
        <v>1281.8</v>
      </c>
      <c r="BA10" s="13">
        <f t="shared" si="12"/>
        <v>8264.6999999999989</v>
      </c>
      <c r="BB10" s="11"/>
      <c r="BC10" s="13">
        <v>6812.3</v>
      </c>
      <c r="BD10" s="13">
        <v>1411.3</v>
      </c>
      <c r="BE10" s="13">
        <f t="shared" si="13"/>
        <v>8223.6</v>
      </c>
    </row>
    <row r="11" spans="1:58" x14ac:dyDescent="0.2">
      <c r="A11" s="26" t="s">
        <v>56</v>
      </c>
      <c r="B11" s="9">
        <v>5842.1</v>
      </c>
      <c r="C11" s="9">
        <v>1897.4</v>
      </c>
      <c r="D11" s="10">
        <v>7739.5</v>
      </c>
      <c r="E11" s="9">
        <v>5255.3</v>
      </c>
      <c r="F11" s="9">
        <v>1763.8</v>
      </c>
      <c r="G11" s="10">
        <f t="shared" si="0"/>
        <v>7019.1</v>
      </c>
      <c r="H11" s="9">
        <v>5829.9</v>
      </c>
      <c r="I11" s="9">
        <v>1763.6</v>
      </c>
      <c r="J11" s="10">
        <f t="shared" si="1"/>
        <v>7593.5</v>
      </c>
      <c r="K11" s="9">
        <v>5866.4</v>
      </c>
      <c r="L11" s="9">
        <v>1701.7</v>
      </c>
      <c r="M11" s="10">
        <f t="shared" si="2"/>
        <v>7568.0999999999995</v>
      </c>
      <c r="N11" s="11"/>
      <c r="O11" s="9">
        <v>5760.4</v>
      </c>
      <c r="P11" s="9">
        <v>1722.6</v>
      </c>
      <c r="Q11" s="10">
        <f t="shared" si="3"/>
        <v>7483</v>
      </c>
      <c r="R11" s="11"/>
      <c r="S11" s="9">
        <v>5737.9</v>
      </c>
      <c r="T11" s="9">
        <v>1686</v>
      </c>
      <c r="U11" s="10">
        <f t="shared" si="4"/>
        <v>7423.9</v>
      </c>
      <c r="V11" s="11"/>
      <c r="W11" s="9">
        <v>5531.3</v>
      </c>
      <c r="X11" s="9">
        <v>1641.5</v>
      </c>
      <c r="Y11" s="10">
        <f t="shared" si="5"/>
        <v>7172.8</v>
      </c>
      <c r="Z11" s="11"/>
      <c r="AA11" s="10">
        <v>5293.1</v>
      </c>
      <c r="AB11" s="10">
        <v>1573.1</v>
      </c>
      <c r="AC11" s="10">
        <f t="shared" si="6"/>
        <v>6866.2000000000007</v>
      </c>
      <c r="AD11" s="11"/>
      <c r="AE11" s="10">
        <v>5297.7</v>
      </c>
      <c r="AF11" s="10">
        <v>1511.2</v>
      </c>
      <c r="AG11" s="10">
        <f t="shared" si="7"/>
        <v>6808.9</v>
      </c>
      <c r="AH11" s="11"/>
      <c r="AI11" s="10">
        <v>5374.9</v>
      </c>
      <c r="AJ11" s="10">
        <v>1506.2</v>
      </c>
      <c r="AK11" s="10">
        <f t="shared" si="8"/>
        <v>6881.0999999999995</v>
      </c>
      <c r="AL11" s="11"/>
      <c r="AM11" s="10">
        <v>5718.4</v>
      </c>
      <c r="AN11" s="10">
        <v>1700.1</v>
      </c>
      <c r="AO11" s="10">
        <f t="shared" si="9"/>
        <v>7418.5</v>
      </c>
      <c r="AP11" s="11"/>
      <c r="AQ11" s="10">
        <v>5682.5</v>
      </c>
      <c r="AR11" s="10">
        <v>1738.9</v>
      </c>
      <c r="AS11" s="10">
        <f t="shared" si="10"/>
        <v>7421.4</v>
      </c>
      <c r="AT11" s="11"/>
      <c r="AU11" s="10">
        <v>5709</v>
      </c>
      <c r="AV11" s="10">
        <v>1686.3</v>
      </c>
      <c r="AW11" s="10">
        <f t="shared" si="11"/>
        <v>7395.3</v>
      </c>
      <c r="AX11" s="11"/>
      <c r="AY11" s="10">
        <v>5440.1</v>
      </c>
      <c r="AZ11" s="10">
        <v>1784.6</v>
      </c>
      <c r="BA11" s="10">
        <f t="shared" si="12"/>
        <v>7224.7000000000007</v>
      </c>
      <c r="BB11" s="11"/>
      <c r="BC11" s="10">
        <v>5709.7</v>
      </c>
      <c r="BD11" s="10">
        <v>1763.9</v>
      </c>
      <c r="BE11" s="10">
        <f t="shared" si="13"/>
        <v>7473.6</v>
      </c>
    </row>
    <row r="12" spans="1:58" x14ac:dyDescent="0.2">
      <c r="A12" s="25" t="s">
        <v>57</v>
      </c>
      <c r="B12" s="12">
        <v>5249.5</v>
      </c>
      <c r="C12" s="12">
        <v>1824.7</v>
      </c>
      <c r="D12" s="13">
        <v>7074.2</v>
      </c>
      <c r="E12" s="12">
        <v>4267.8999999999996</v>
      </c>
      <c r="F12" s="12">
        <v>1745.7</v>
      </c>
      <c r="G12" s="13">
        <f t="shared" si="0"/>
        <v>6013.5999999999995</v>
      </c>
      <c r="H12" s="12">
        <v>5244.3</v>
      </c>
      <c r="I12" s="12">
        <v>1845.4</v>
      </c>
      <c r="J12" s="13">
        <f t="shared" si="1"/>
        <v>7089.7000000000007</v>
      </c>
      <c r="K12" s="12">
        <v>5066.1000000000004</v>
      </c>
      <c r="L12" s="12">
        <v>1805.7</v>
      </c>
      <c r="M12" s="13">
        <f t="shared" si="2"/>
        <v>6871.8</v>
      </c>
      <c r="N12" s="11"/>
      <c r="O12" s="12">
        <v>5258.1</v>
      </c>
      <c r="P12" s="12">
        <v>1726.9</v>
      </c>
      <c r="Q12" s="13">
        <f t="shared" si="3"/>
        <v>6985</v>
      </c>
      <c r="R12" s="11"/>
      <c r="S12" s="12">
        <v>5166.3</v>
      </c>
      <c r="T12" s="12">
        <v>1609.9</v>
      </c>
      <c r="U12" s="13">
        <f t="shared" si="4"/>
        <v>6776.2000000000007</v>
      </c>
      <c r="V12" s="11"/>
      <c r="W12" s="12">
        <v>5000</v>
      </c>
      <c r="X12" s="12">
        <v>1622.5</v>
      </c>
      <c r="Y12" s="13">
        <f t="shared" si="5"/>
        <v>6622.5</v>
      </c>
      <c r="Z12" s="11"/>
      <c r="AA12" s="13">
        <v>4774</v>
      </c>
      <c r="AB12" s="13">
        <v>1583.5</v>
      </c>
      <c r="AC12" s="13">
        <f t="shared" si="6"/>
        <v>6357.5</v>
      </c>
      <c r="AD12" s="11"/>
      <c r="AE12" s="13">
        <v>4630.3</v>
      </c>
      <c r="AF12" s="13">
        <v>1562.6</v>
      </c>
      <c r="AG12" s="13">
        <f t="shared" si="7"/>
        <v>6192.9</v>
      </c>
      <c r="AH12" s="11"/>
      <c r="AI12" s="13">
        <v>4689.5</v>
      </c>
      <c r="AJ12" s="13">
        <v>1578.3</v>
      </c>
      <c r="AK12" s="13">
        <f t="shared" si="8"/>
        <v>6267.8</v>
      </c>
      <c r="AL12" s="11"/>
      <c r="AM12" s="13">
        <v>5187.2</v>
      </c>
      <c r="AN12" s="13">
        <v>1607.2</v>
      </c>
      <c r="AO12" s="13">
        <f t="shared" si="9"/>
        <v>6794.4</v>
      </c>
      <c r="AP12" s="11"/>
      <c r="AQ12" s="13">
        <v>5271.6</v>
      </c>
      <c r="AR12" s="13">
        <v>1682.9</v>
      </c>
      <c r="AS12" s="13">
        <f t="shared" si="10"/>
        <v>6954.5</v>
      </c>
      <c r="AT12" s="11"/>
      <c r="AU12" s="13">
        <v>5311</v>
      </c>
      <c r="AV12" s="13">
        <v>1667.1</v>
      </c>
      <c r="AW12" s="13">
        <f t="shared" si="11"/>
        <v>6978.1</v>
      </c>
      <c r="AX12" s="11"/>
      <c r="AY12" s="13">
        <v>5116.2</v>
      </c>
      <c r="AZ12" s="13">
        <v>1791.7</v>
      </c>
      <c r="BA12" s="13">
        <f t="shared" si="12"/>
        <v>6907.9</v>
      </c>
      <c r="BB12" s="11"/>
      <c r="BC12" s="13">
        <v>5083.3999999999996</v>
      </c>
      <c r="BD12" s="13">
        <v>1891.5</v>
      </c>
      <c r="BE12" s="13">
        <f t="shared" si="13"/>
        <v>6974.9</v>
      </c>
    </row>
    <row r="13" spans="1:58" x14ac:dyDescent="0.2">
      <c r="A13" s="26" t="s">
        <v>58</v>
      </c>
      <c r="B13" s="9">
        <v>4426.1000000000004</v>
      </c>
      <c r="C13" s="9">
        <v>1753</v>
      </c>
      <c r="D13" s="10">
        <v>6179.1</v>
      </c>
      <c r="E13" s="9">
        <v>2378.8000000000002</v>
      </c>
      <c r="F13" s="9">
        <v>1550.6</v>
      </c>
      <c r="G13" s="10">
        <f t="shared" si="0"/>
        <v>3929.4</v>
      </c>
      <c r="H13" s="9">
        <v>4576.7</v>
      </c>
      <c r="I13" s="9">
        <v>1611.3</v>
      </c>
      <c r="J13" s="10">
        <f t="shared" si="1"/>
        <v>6188</v>
      </c>
      <c r="K13" s="9">
        <v>4626.8</v>
      </c>
      <c r="L13" s="9">
        <v>1632.1</v>
      </c>
      <c r="M13" s="10">
        <f t="shared" si="2"/>
        <v>6258.9</v>
      </c>
      <c r="N13" s="11"/>
      <c r="O13" s="9">
        <v>4584.3999999999996</v>
      </c>
      <c r="P13" s="9">
        <v>1622.1</v>
      </c>
      <c r="Q13" s="10">
        <f t="shared" si="3"/>
        <v>6206.5</v>
      </c>
      <c r="R13" s="11"/>
      <c r="S13" s="9">
        <v>4495.2</v>
      </c>
      <c r="T13" s="9">
        <v>1562.3</v>
      </c>
      <c r="U13" s="10">
        <f t="shared" si="4"/>
        <v>6057.5</v>
      </c>
      <c r="V13" s="11"/>
      <c r="W13" s="9">
        <v>4437.6000000000004</v>
      </c>
      <c r="X13" s="9">
        <v>1486.8</v>
      </c>
      <c r="Y13" s="10">
        <f t="shared" si="5"/>
        <v>5924.4000000000005</v>
      </c>
      <c r="Z13" s="11"/>
      <c r="AA13" s="10">
        <v>4223.1000000000004</v>
      </c>
      <c r="AB13" s="10">
        <v>1377.8</v>
      </c>
      <c r="AC13" s="10">
        <f t="shared" si="6"/>
        <v>5600.9000000000005</v>
      </c>
      <c r="AD13" s="11"/>
      <c r="AE13" s="10">
        <v>4189.8999999999996</v>
      </c>
      <c r="AF13" s="10">
        <v>1384.8</v>
      </c>
      <c r="AG13" s="10">
        <f t="shared" si="7"/>
        <v>5574.7</v>
      </c>
      <c r="AH13" s="11"/>
      <c r="AI13" s="10">
        <v>4238.1000000000004</v>
      </c>
      <c r="AJ13" s="10">
        <v>1408.2</v>
      </c>
      <c r="AK13" s="10">
        <f t="shared" si="8"/>
        <v>5646.3</v>
      </c>
      <c r="AL13" s="11"/>
      <c r="AM13" s="10">
        <v>4358.3999999999996</v>
      </c>
      <c r="AN13" s="10">
        <v>1525.5</v>
      </c>
      <c r="AO13" s="10">
        <f t="shared" si="9"/>
        <v>5883.9</v>
      </c>
      <c r="AP13" s="11"/>
      <c r="AQ13" s="10">
        <v>4495.3</v>
      </c>
      <c r="AR13" s="10">
        <v>1580.1</v>
      </c>
      <c r="AS13" s="10">
        <f t="shared" si="10"/>
        <v>6075.4</v>
      </c>
      <c r="AT13" s="11"/>
      <c r="AU13" s="10">
        <v>4622.2</v>
      </c>
      <c r="AV13" s="10">
        <v>1497.1</v>
      </c>
      <c r="AW13" s="10">
        <f t="shared" si="11"/>
        <v>6119.2999999999993</v>
      </c>
      <c r="AX13" s="11"/>
      <c r="AY13" s="10">
        <v>4488.6000000000004</v>
      </c>
      <c r="AZ13" s="10">
        <v>1515.2</v>
      </c>
      <c r="BA13" s="10">
        <f t="shared" si="12"/>
        <v>6003.8</v>
      </c>
      <c r="BB13" s="11"/>
      <c r="BC13" s="10">
        <v>4641</v>
      </c>
      <c r="BD13" s="10">
        <v>1701.4</v>
      </c>
      <c r="BE13" s="10">
        <f t="shared" si="13"/>
        <v>6342.4</v>
      </c>
    </row>
    <row r="14" spans="1:58" x14ac:dyDescent="0.2">
      <c r="A14" s="25" t="s">
        <v>59</v>
      </c>
      <c r="B14" s="12">
        <v>4624</v>
      </c>
      <c r="C14" s="12">
        <v>1611.8</v>
      </c>
      <c r="D14" s="13">
        <v>6235.8</v>
      </c>
      <c r="E14" s="12">
        <v>2656.3</v>
      </c>
      <c r="F14" s="12">
        <v>1423.3</v>
      </c>
      <c r="G14" s="13">
        <f t="shared" si="0"/>
        <v>4079.6000000000004</v>
      </c>
      <c r="H14" s="12">
        <v>5042.1000000000004</v>
      </c>
      <c r="I14" s="12">
        <v>1442.9</v>
      </c>
      <c r="J14" s="13">
        <f t="shared" si="1"/>
        <v>6485</v>
      </c>
      <c r="K14" s="12">
        <v>5021.1000000000004</v>
      </c>
      <c r="L14" s="12">
        <v>1408</v>
      </c>
      <c r="M14" s="13">
        <f t="shared" si="2"/>
        <v>6429.1</v>
      </c>
      <c r="N14" s="11"/>
      <c r="O14" s="12">
        <v>5006.5</v>
      </c>
      <c r="P14" s="12">
        <v>1412.3</v>
      </c>
      <c r="Q14" s="13">
        <f t="shared" si="3"/>
        <v>6418.8</v>
      </c>
      <c r="R14" s="11"/>
      <c r="S14" s="12">
        <v>4967.3999999999996</v>
      </c>
      <c r="T14" s="12">
        <v>1425.6</v>
      </c>
      <c r="U14" s="13">
        <f t="shared" si="4"/>
        <v>6393</v>
      </c>
      <c r="V14" s="11"/>
      <c r="W14" s="12">
        <v>4859.8</v>
      </c>
      <c r="X14" s="12">
        <v>1374.5</v>
      </c>
      <c r="Y14" s="13">
        <f t="shared" si="5"/>
        <v>6234.3</v>
      </c>
      <c r="Z14" s="11"/>
      <c r="AA14" s="13">
        <v>4640.7</v>
      </c>
      <c r="AB14" s="13">
        <v>1299.5</v>
      </c>
      <c r="AC14" s="13">
        <f t="shared" si="6"/>
        <v>5940.2</v>
      </c>
      <c r="AD14" s="11"/>
      <c r="AE14" s="13">
        <v>4413.6000000000004</v>
      </c>
      <c r="AF14" s="13">
        <v>1238.5</v>
      </c>
      <c r="AG14" s="13">
        <f t="shared" si="7"/>
        <v>5652.1</v>
      </c>
      <c r="AH14" s="11"/>
      <c r="AI14" s="13">
        <v>4379.3999999999996</v>
      </c>
      <c r="AJ14" s="13">
        <v>1209.5</v>
      </c>
      <c r="AK14" s="13">
        <f t="shared" si="8"/>
        <v>5588.9</v>
      </c>
      <c r="AL14" s="11"/>
      <c r="AM14" s="13">
        <v>4755.3</v>
      </c>
      <c r="AN14" s="13">
        <v>1363.4</v>
      </c>
      <c r="AO14" s="13">
        <f t="shared" si="9"/>
        <v>6118.7000000000007</v>
      </c>
      <c r="AP14" s="11"/>
      <c r="AQ14" s="13">
        <v>4754.6000000000004</v>
      </c>
      <c r="AR14" s="13">
        <v>1445.7</v>
      </c>
      <c r="AS14" s="13">
        <f t="shared" si="10"/>
        <v>6200.3</v>
      </c>
      <c r="AT14" s="11"/>
      <c r="AU14" s="13">
        <v>4970.1000000000004</v>
      </c>
      <c r="AV14" s="13">
        <v>1352.6</v>
      </c>
      <c r="AW14" s="13">
        <f t="shared" si="11"/>
        <v>6322.7000000000007</v>
      </c>
      <c r="AX14" s="11"/>
      <c r="AY14" s="13">
        <v>4799.8999999999996</v>
      </c>
      <c r="AZ14" s="13">
        <v>1356.2</v>
      </c>
      <c r="BA14" s="13">
        <f t="shared" si="12"/>
        <v>6156.0999999999995</v>
      </c>
      <c r="BB14" s="11"/>
      <c r="BC14" s="13">
        <v>4783.8</v>
      </c>
      <c r="BD14" s="13">
        <v>1370.5</v>
      </c>
      <c r="BE14" s="13">
        <f t="shared" si="13"/>
        <v>6154.3</v>
      </c>
    </row>
    <row r="15" spans="1:58" s="17" customFormat="1" x14ac:dyDescent="0.2">
      <c r="A15" s="27" t="s">
        <v>16</v>
      </c>
      <c r="B15" s="14">
        <f>+B3+B4+B5+B6+B7+B8+B9+B10+B11+B12+B13+B14</f>
        <v>55322.399999999994</v>
      </c>
      <c r="C15" s="14">
        <f>+C3+C4+C5+C6+C7+C8+C9+C10+C11+C12+C13+C14</f>
        <v>20181.899999999998</v>
      </c>
      <c r="D15" s="15">
        <f>+B15+C15</f>
        <v>75504.299999999988</v>
      </c>
      <c r="E15" s="14">
        <f>+E3+E4+E5+E6+E7+E8+E9+E10+E11+E12+E13+E14</f>
        <v>44041.000000000015</v>
      </c>
      <c r="F15" s="14">
        <f>+F3+F4+F5+F6+F7+F8+F9+F10+F11+F12+F13+F14</f>
        <v>17539.2</v>
      </c>
      <c r="G15" s="15">
        <f>+E15+F15</f>
        <v>61580.200000000012</v>
      </c>
      <c r="H15" s="14">
        <f>+H3+H4+H5+H6+H7+H8+H9+H10+H11+H12+H13+H14</f>
        <v>64649.8</v>
      </c>
      <c r="I15" s="14">
        <f>+I3+I4+I5+I6+I7+I8+I9+I10+I11+I12+I13+I14</f>
        <v>19959.400000000001</v>
      </c>
      <c r="J15" s="15">
        <f>+H15+I15</f>
        <v>84609.200000000012</v>
      </c>
      <c r="K15" s="14">
        <f>+K3+K4+K5+K6+K7+K8+K9+K10+K11+K12+K13+K14</f>
        <v>64508.299999999996</v>
      </c>
      <c r="L15" s="14">
        <f>+L3+L4+L5+L6+L7+L8+L9+L10+L11+L12+L13+L14</f>
        <v>19578.099999999999</v>
      </c>
      <c r="M15" s="15">
        <f>+K15+L15</f>
        <v>84086.399999999994</v>
      </c>
      <c r="N15" s="16"/>
      <c r="O15" s="14">
        <f>+O3+O4+O5+O6+O7+O8+O9+O10+O11+O12+O13+O14</f>
        <v>64689.100000000006</v>
      </c>
      <c r="P15" s="14">
        <f>+P3+P4+P5+P6+P7+P8+P9+P10+P11+P12+P13+P14</f>
        <v>19132.899999999998</v>
      </c>
      <c r="Q15" s="15">
        <f>+O15+P15</f>
        <v>83822</v>
      </c>
      <c r="R15" s="16"/>
      <c r="S15" s="14">
        <f>+S3+S4+S5+S6+S7+S8+S9+S10+S11+S12+S13+S14</f>
        <v>63468.3</v>
      </c>
      <c r="T15" s="14">
        <f>+T3+T4+T5+T6+T7+T8+T9+T10+T11+T12+T13+T14</f>
        <v>18507.699999999997</v>
      </c>
      <c r="U15" s="15">
        <f>+S15+T15</f>
        <v>81976</v>
      </c>
      <c r="V15" s="16"/>
      <c r="W15" s="14">
        <f>+W3+W4+W5+W6+W7+W8+W9+W10+W11+W12+W13+W14</f>
        <v>61468.900000000009</v>
      </c>
      <c r="X15" s="14">
        <f>+X3+X4+X5+X6+X7+X8+X9+X10+X11+X12+X13+X14</f>
        <v>17866.2</v>
      </c>
      <c r="Y15" s="15">
        <f>+W15+X15</f>
        <v>79335.100000000006</v>
      </c>
      <c r="Z15" s="16"/>
      <c r="AA15" s="14">
        <f>+AA3+AA4+AA5+AA6+AA7+AA8+AA9+AA10+AA11+AA12+AA13+AA14</f>
        <v>59379.899999999994</v>
      </c>
      <c r="AB15" s="14">
        <f>+AB3+AB4+AB5+AB6+AB7+AB8+AB9+AB10+AB11+AB12+AB13+AB14</f>
        <v>17225.8</v>
      </c>
      <c r="AC15" s="15">
        <f>+AA15+AB15</f>
        <v>76605.7</v>
      </c>
      <c r="AD15" s="16"/>
      <c r="AE15" s="14">
        <f>+AE3+AE4+AE5+AE6+AE7+AE8+AE9+AE10+AE11+AE12+AE13+AE14</f>
        <v>58172.1</v>
      </c>
      <c r="AF15" s="14">
        <f>+AF3+AF4+AF5+AF6+AF7+AF8+AF9+AF10+AF11+AF12+AF13+AF14</f>
        <v>16941.900000000001</v>
      </c>
      <c r="AG15" s="15">
        <f>+AE15+AF15</f>
        <v>75114</v>
      </c>
      <c r="AH15" s="16"/>
      <c r="AI15" s="14">
        <f>+AI3+AI4+AI5+AI6+AI7+AI8+AI9+AI10+AI11+AI12+AI13+AI14</f>
        <v>59091.6</v>
      </c>
      <c r="AJ15" s="14">
        <f>+AJ3+AJ4+AJ5+AJ6+AJ7+AJ8+AJ9+AJ10+AJ11+AJ12+AJ13+AJ14</f>
        <v>17350</v>
      </c>
      <c r="AK15" s="15">
        <f>+AI15+AJ15</f>
        <v>76441.600000000006</v>
      </c>
      <c r="AL15" s="16"/>
      <c r="AM15" s="14">
        <f>+AM3+AM4+AM5+AM6+AM7+AM8+AM9+AM10+AM11+AM12+AM13+AM14</f>
        <v>63657.1</v>
      </c>
      <c r="AN15" s="14">
        <f>+AN3+AN4+AN5+AN6+AN7+AN8+AN9+AN10+AN11+AN12+AN13+AN14</f>
        <v>18749.700000000004</v>
      </c>
      <c r="AO15" s="15">
        <f>+AM15+AN15</f>
        <v>82406.8</v>
      </c>
      <c r="AP15" s="16"/>
      <c r="AQ15" s="14">
        <f>+AQ3+AQ4+AQ5+AQ6+AQ7+AQ8+AQ9+AQ10+AQ11+AQ12+AQ13+AQ14</f>
        <v>64482.3</v>
      </c>
      <c r="AR15" s="14">
        <f>+AR3+AR4+AR5+AR6+AR7+AR8+AR9+AR10+AR11+AR12+AR13+AR14</f>
        <v>18769.7</v>
      </c>
      <c r="AS15" s="15">
        <f>+AQ15+AR15</f>
        <v>83252</v>
      </c>
      <c r="AT15" s="16"/>
      <c r="AU15" s="14">
        <f>+AU3+AU4+AU5+AU6+AU7+AU8+AU9+AU10+AU11+AU12+AU13+AU14</f>
        <v>64481.599999999999</v>
      </c>
      <c r="AV15" s="14">
        <f>+AV3+AV4+AV5+AV6+AV7+AV8+AV9+AV10+AV11+AV12+AV13+AV14</f>
        <v>18345.899999999998</v>
      </c>
      <c r="AW15" s="15">
        <f>+AU15+AV15</f>
        <v>82827.5</v>
      </c>
      <c r="AX15" s="16"/>
      <c r="AY15" s="14">
        <f>+AY3+AY4+AY5+AY6+AY7+AY8+AY9+AY10+AY11+AY12+AY13+AY14</f>
        <v>63225.2</v>
      </c>
      <c r="AZ15" s="14">
        <f>+AZ3+AZ4+AZ5+AZ6+AZ7+AZ8+AZ9+AZ10+AZ11+AZ12+AZ13+AZ14</f>
        <v>19797.400000000001</v>
      </c>
      <c r="BA15" s="15">
        <f>+AY15+AZ15</f>
        <v>83022.600000000006</v>
      </c>
      <c r="BB15" s="16"/>
      <c r="BC15" s="14">
        <f>+BC3+BC4+BC5+BC6+BC7+BC8+BC9+BC10+BC11+BC12+BC13+BC14</f>
        <v>63509.000000000007</v>
      </c>
      <c r="BD15" s="14">
        <f>+BD3+BD4+BD5+BD6+BD7+BD8+BD9+BD10+BD11+BD12+BD13+BD14</f>
        <v>20221.900000000001</v>
      </c>
      <c r="BE15" s="15">
        <f>+BC15+BD15</f>
        <v>83730.900000000009</v>
      </c>
    </row>
    <row r="16" spans="1:58" x14ac:dyDescent="0.2">
      <c r="P16" s="19"/>
    </row>
    <row r="17" spans="45:45" x14ac:dyDescent="0.2">
      <c r="AS17" s="19"/>
    </row>
  </sheetData>
  <mergeCells count="10">
    <mergeCell ref="BC1:BE1"/>
    <mergeCell ref="AI1:AK1"/>
    <mergeCell ref="AY1:BA1"/>
    <mergeCell ref="H1:J1"/>
    <mergeCell ref="A1:A2"/>
    <mergeCell ref="K1:M1"/>
    <mergeCell ref="O1:Q1"/>
    <mergeCell ref="AE1:AG1"/>
    <mergeCell ref="E1:G1"/>
    <mergeCell ref="B1:D1"/>
  </mergeCells>
  <printOptions horizontalCentered="1" verticalCentered="1"/>
  <pageMargins left="0.15748031496062992" right="0.15748031496062992" top="0.47244094488188981" bottom="0.19685039370078741" header="0.27559055118110237" footer="0.15748031496062992"/>
  <pageSetup paperSize="9" scale="95" orientation="landscape" r:id="rId1"/>
  <headerFooter alignWithMargins="0">
    <oddHeader xml:space="preserve">&amp;CRETE AUTOSTRADALE A PEDAGGIO
&amp;R
</oddHeader>
  </headerFooter>
  <colBreaks count="2" manualBreakCount="2">
    <brk id="26" max="43" man="1"/>
    <brk id="41" max="4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view="pageBreakPreview" zoomScale="90" zoomScaleNormal="162" zoomScaleSheetLayoutView="90" workbookViewId="0">
      <selection sqref="A1:B32"/>
    </sheetView>
  </sheetViews>
  <sheetFormatPr defaultColWidth="8.85546875" defaultRowHeight="15" x14ac:dyDescent="0.2"/>
  <cols>
    <col min="1" max="1" width="8.85546875" style="20"/>
    <col min="2" max="2" width="133.7109375" style="20" bestFit="1" customWidth="1"/>
    <col min="3" max="16384" width="8.85546875" style="20"/>
  </cols>
  <sheetData>
    <row r="1" spans="1:4" x14ac:dyDescent="0.2">
      <c r="A1" s="28"/>
      <c r="B1" s="29" t="s">
        <v>17</v>
      </c>
    </row>
    <row r="2" spans="1:4" s="23" customFormat="1" ht="15.75" x14ac:dyDescent="0.2">
      <c r="A2" s="39">
        <v>2007</v>
      </c>
      <c r="B2" s="30" t="s">
        <v>18</v>
      </c>
      <c r="C2" s="21"/>
      <c r="D2" s="22"/>
    </row>
    <row r="3" spans="1:4" s="23" customFormat="1" ht="15.75" x14ac:dyDescent="0.2">
      <c r="A3" s="39"/>
      <c r="B3" s="30" t="s">
        <v>19</v>
      </c>
      <c r="C3" s="21"/>
      <c r="D3" s="22"/>
    </row>
    <row r="4" spans="1:4" s="23" customFormat="1" ht="15.75" x14ac:dyDescent="0.2">
      <c r="A4" s="39"/>
      <c r="B4" s="30" t="s">
        <v>20</v>
      </c>
      <c r="C4" s="21"/>
      <c r="D4" s="22"/>
    </row>
    <row r="5" spans="1:4" s="23" customFormat="1" ht="15.75" x14ac:dyDescent="0.2">
      <c r="A5" s="39"/>
      <c r="B5" s="30" t="s">
        <v>21</v>
      </c>
      <c r="C5" s="21"/>
      <c r="D5" s="22"/>
    </row>
    <row r="6" spans="1:4" s="23" customFormat="1" ht="15.75" x14ac:dyDescent="0.2">
      <c r="A6" s="39"/>
      <c r="B6" s="30" t="s">
        <v>22</v>
      </c>
      <c r="C6" s="21"/>
      <c r="D6" s="22"/>
    </row>
    <row r="7" spans="1:4" s="23" customFormat="1" ht="15.75" x14ac:dyDescent="0.2">
      <c r="A7" s="39"/>
      <c r="B7" s="30" t="s">
        <v>23</v>
      </c>
      <c r="C7" s="21"/>
      <c r="D7" s="22"/>
    </row>
    <row r="8" spans="1:4" s="23" customFormat="1" ht="15.75" x14ac:dyDescent="0.2">
      <c r="A8" s="31">
        <v>2008</v>
      </c>
      <c r="B8" s="30" t="s">
        <v>24</v>
      </c>
      <c r="C8" s="21"/>
      <c r="D8" s="22"/>
    </row>
    <row r="9" spans="1:4" ht="25.5" x14ac:dyDescent="0.2">
      <c r="A9" s="31">
        <v>2012</v>
      </c>
      <c r="B9" s="32" t="s">
        <v>25</v>
      </c>
    </row>
    <row r="10" spans="1:4" ht="8.4499999999999993" customHeight="1" x14ac:dyDescent="0.2">
      <c r="A10" s="28"/>
      <c r="B10" s="28"/>
    </row>
    <row r="11" spans="1:4" x14ac:dyDescent="0.2">
      <c r="A11" s="28"/>
      <c r="B11" s="28"/>
    </row>
    <row r="12" spans="1:4" x14ac:dyDescent="0.2">
      <c r="A12" s="28"/>
      <c r="B12" s="29" t="s">
        <v>26</v>
      </c>
    </row>
    <row r="13" spans="1:4" x14ac:dyDescent="0.2">
      <c r="A13" s="40">
        <v>2007</v>
      </c>
      <c r="B13" s="30" t="s">
        <v>27</v>
      </c>
    </row>
    <row r="14" spans="1:4" x14ac:dyDescent="0.2">
      <c r="A14" s="41"/>
      <c r="B14" s="30" t="s">
        <v>28</v>
      </c>
    </row>
    <row r="15" spans="1:4" x14ac:dyDescent="0.2">
      <c r="A15" s="41"/>
      <c r="B15" s="30" t="s">
        <v>29</v>
      </c>
      <c r="C15" s="24"/>
    </row>
    <row r="16" spans="1:4" x14ac:dyDescent="0.2">
      <c r="A16" s="41"/>
      <c r="B16" s="30" t="s">
        <v>30</v>
      </c>
    </row>
    <row r="17" spans="1:2" x14ac:dyDescent="0.2">
      <c r="A17" s="41"/>
      <c r="B17" s="30" t="s">
        <v>31</v>
      </c>
    </row>
    <row r="18" spans="1:2" x14ac:dyDescent="0.2">
      <c r="A18" s="41"/>
      <c r="B18" s="30" t="s">
        <v>32</v>
      </c>
    </row>
    <row r="19" spans="1:2" x14ac:dyDescent="0.2">
      <c r="A19" s="41"/>
      <c r="B19" s="30" t="s">
        <v>33</v>
      </c>
    </row>
    <row r="20" spans="1:2" x14ac:dyDescent="0.2">
      <c r="A20" s="41"/>
      <c r="B20" s="30" t="s">
        <v>34</v>
      </c>
    </row>
    <row r="21" spans="1:2" x14ac:dyDescent="0.2">
      <c r="A21" s="41"/>
      <c r="B21" s="30" t="s">
        <v>35</v>
      </c>
    </row>
    <row r="22" spans="1:2" x14ac:dyDescent="0.2">
      <c r="A22" s="41"/>
      <c r="B22" s="30" t="s">
        <v>36</v>
      </c>
    </row>
    <row r="23" spans="1:2" x14ac:dyDescent="0.2">
      <c r="A23" s="41"/>
      <c r="B23" s="30" t="s">
        <v>37</v>
      </c>
    </row>
    <row r="24" spans="1:2" x14ac:dyDescent="0.2">
      <c r="A24" s="41"/>
      <c r="B24" s="30" t="s">
        <v>38</v>
      </c>
    </row>
    <row r="25" spans="1:2" x14ac:dyDescent="0.2">
      <c r="A25" s="41"/>
      <c r="B25" s="30" t="s">
        <v>39</v>
      </c>
    </row>
    <row r="26" spans="1:2" x14ac:dyDescent="0.2">
      <c r="A26" s="41"/>
      <c r="B26" s="30" t="s">
        <v>40</v>
      </c>
    </row>
    <row r="27" spans="1:2" x14ac:dyDescent="0.2">
      <c r="A27" s="41"/>
      <c r="B27" s="30" t="s">
        <v>41</v>
      </c>
    </row>
    <row r="28" spans="1:2" x14ac:dyDescent="0.2">
      <c r="A28" s="41"/>
      <c r="B28" s="30" t="s">
        <v>42</v>
      </c>
    </row>
    <row r="29" spans="1:2" x14ac:dyDescent="0.2">
      <c r="A29" s="42"/>
      <c r="B29" s="30" t="s">
        <v>43</v>
      </c>
    </row>
    <row r="30" spans="1:2" x14ac:dyDescent="0.2">
      <c r="A30" s="43">
        <v>2015</v>
      </c>
      <c r="B30" s="30" t="s">
        <v>44</v>
      </c>
    </row>
    <row r="31" spans="1:2" x14ac:dyDescent="0.2">
      <c r="A31" s="43"/>
      <c r="B31" s="30" t="s">
        <v>45</v>
      </c>
    </row>
    <row r="32" spans="1:2" x14ac:dyDescent="0.2">
      <c r="A32" s="31">
        <v>2016</v>
      </c>
      <c r="B32" s="30" t="s">
        <v>46</v>
      </c>
    </row>
  </sheetData>
  <mergeCells count="3">
    <mergeCell ref="A2:A7"/>
    <mergeCell ref="A13:A29"/>
    <mergeCell ref="A30:A31"/>
  </mergeCells>
  <pageMargins left="0.70866141732283472" right="0.70866141732283472" top="0.15748031496062992" bottom="0.15748031496062992" header="0.15748031496062992" footer="0.15748031496062992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2007-2020</vt:lpstr>
      <vt:lpstr>note</vt:lpstr>
      <vt:lpstr>'2007-2020'!Area_stampa</vt:lpstr>
      <vt:lpstr>note!Area_stampa</vt:lpstr>
      <vt:lpstr>'2007-2020'!Titoli_stampa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priori</dc:creator>
  <cp:lastModifiedBy>polara</cp:lastModifiedBy>
  <cp:lastPrinted>2019-06-10T14:43:39Z</cp:lastPrinted>
  <dcterms:created xsi:type="dcterms:W3CDTF">2019-06-10T14:29:06Z</dcterms:created>
  <dcterms:modified xsi:type="dcterms:W3CDTF">2022-05-16T06:46:08Z</dcterms:modified>
</cp:coreProperties>
</file>